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/>
  <mc:AlternateContent xmlns:mc="http://schemas.openxmlformats.org/markup-compatibility/2006">
    <mc:Choice Requires="x15">
      <x15ac:absPath xmlns:x15ac="http://schemas.microsoft.com/office/spreadsheetml/2010/11/ac" url="/Users/Catherine/Documents/OneDrive - 12KBW/Revised Ogden 7/"/>
    </mc:Choice>
  </mc:AlternateContent>
  <bookViews>
    <workbookView xWindow="480" yWindow="460" windowWidth="19880" windowHeight="7200" activeTab="1"/>
  </bookViews>
  <sheets>
    <sheet name="2.5% A5" sheetId="1" r:id="rId1"/>
    <sheet name="-0.75% A5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2" l="1"/>
  <c r="A8" i="2"/>
  <c r="C6" i="2"/>
  <c r="B6" i="2"/>
  <c r="A7" i="1"/>
  <c r="A8" i="1"/>
  <c r="C8" i="1"/>
  <c r="A9" i="1"/>
  <c r="C9" i="1"/>
  <c r="A10" i="1"/>
  <c r="C10" i="1"/>
  <c r="A11" i="1"/>
  <c r="C11" i="1"/>
  <c r="A12" i="1"/>
  <c r="C12" i="1"/>
  <c r="A13" i="1"/>
  <c r="C13" i="1"/>
  <c r="A14" i="1"/>
  <c r="C14" i="1"/>
  <c r="A15" i="1"/>
  <c r="C15" i="1"/>
  <c r="A16" i="1"/>
  <c r="C16" i="1"/>
  <c r="A17" i="1"/>
  <c r="C17" i="1"/>
  <c r="A18" i="1"/>
  <c r="C18" i="1"/>
  <c r="A19" i="1"/>
  <c r="C19" i="1"/>
  <c r="A20" i="1"/>
  <c r="C20" i="1"/>
  <c r="A21" i="1"/>
  <c r="C21" i="1"/>
  <c r="A22" i="1"/>
  <c r="C22" i="1"/>
  <c r="A23" i="1"/>
  <c r="C23" i="1"/>
  <c r="A24" i="1"/>
  <c r="C24" i="1"/>
  <c r="A25" i="1"/>
  <c r="C25" i="1"/>
  <c r="A26" i="1"/>
  <c r="C26" i="1"/>
  <c r="A27" i="1"/>
  <c r="C27" i="1"/>
  <c r="A28" i="1"/>
  <c r="C28" i="1"/>
  <c r="A29" i="1"/>
  <c r="C29" i="1"/>
  <c r="A30" i="1"/>
  <c r="C30" i="1"/>
  <c r="A31" i="1"/>
  <c r="C31" i="1"/>
  <c r="A32" i="1"/>
  <c r="C32" i="1"/>
  <c r="A33" i="1"/>
  <c r="C33" i="1"/>
  <c r="A34" i="1"/>
  <c r="C34" i="1"/>
  <c r="A35" i="1"/>
  <c r="C35" i="1"/>
  <c r="A36" i="1"/>
  <c r="C36" i="1"/>
  <c r="A37" i="1"/>
  <c r="C37" i="1"/>
  <c r="A38" i="1"/>
  <c r="C38" i="1"/>
  <c r="A39" i="1"/>
  <c r="C39" i="1"/>
  <c r="A40" i="1"/>
  <c r="C40" i="1"/>
  <c r="A41" i="1"/>
  <c r="C41" i="1"/>
  <c r="A42" i="1"/>
  <c r="C42" i="1"/>
  <c r="A43" i="1"/>
  <c r="C43" i="1"/>
  <c r="A44" i="1"/>
  <c r="C44" i="1"/>
  <c r="A45" i="1"/>
  <c r="C45" i="1"/>
  <c r="A46" i="1"/>
  <c r="C46" i="1"/>
  <c r="A47" i="1"/>
  <c r="C47" i="1"/>
  <c r="A48" i="1"/>
  <c r="C48" i="1"/>
  <c r="A49" i="1"/>
  <c r="C49" i="1"/>
  <c r="A50" i="1"/>
  <c r="C50" i="1"/>
  <c r="A51" i="1"/>
  <c r="C51" i="1"/>
  <c r="A52" i="1"/>
  <c r="C52" i="1"/>
  <c r="A53" i="1"/>
  <c r="C53" i="1"/>
  <c r="A54" i="1"/>
  <c r="C54" i="1"/>
  <c r="A55" i="1"/>
  <c r="C55" i="1"/>
  <c r="A56" i="1"/>
  <c r="C56" i="1"/>
  <c r="A57" i="1"/>
  <c r="C57" i="1"/>
  <c r="A58" i="1"/>
  <c r="C58" i="1"/>
  <c r="A59" i="1"/>
  <c r="C59" i="1"/>
  <c r="A60" i="1"/>
  <c r="C60" i="1"/>
  <c r="A61" i="1"/>
  <c r="C61" i="1"/>
  <c r="A62" i="1"/>
  <c r="C62" i="1"/>
  <c r="A63" i="1"/>
  <c r="C63" i="1"/>
  <c r="A64" i="1"/>
  <c r="C64" i="1"/>
  <c r="A65" i="1"/>
  <c r="C65" i="1"/>
  <c r="A66" i="1"/>
  <c r="C66" i="1"/>
  <c r="A67" i="1"/>
  <c r="C67" i="1"/>
  <c r="A68" i="1"/>
  <c r="C68" i="1"/>
  <c r="A69" i="1"/>
  <c r="C69" i="1"/>
  <c r="A70" i="1"/>
  <c r="C70" i="1"/>
  <c r="A71" i="1"/>
  <c r="C71" i="1"/>
  <c r="A72" i="1"/>
  <c r="C72" i="1"/>
  <c r="A73" i="1"/>
  <c r="C73" i="1"/>
  <c r="A74" i="1"/>
  <c r="C74" i="1"/>
  <c r="A75" i="1"/>
  <c r="C75" i="1"/>
  <c r="A76" i="1"/>
  <c r="C76" i="1"/>
  <c r="A77" i="1"/>
  <c r="C77" i="1"/>
  <c r="A78" i="1"/>
  <c r="C78" i="1"/>
  <c r="A79" i="1"/>
  <c r="C79" i="1"/>
  <c r="A80" i="1"/>
  <c r="C80" i="1"/>
  <c r="A81" i="1"/>
  <c r="C81" i="1"/>
  <c r="A82" i="1"/>
  <c r="C82" i="1"/>
  <c r="A83" i="1"/>
  <c r="C83" i="1"/>
  <c r="A84" i="1"/>
  <c r="C84" i="1"/>
  <c r="A85" i="1"/>
  <c r="C85" i="1"/>
  <c r="A86" i="1"/>
  <c r="C86" i="1"/>
  <c r="A87" i="1"/>
  <c r="C87" i="1"/>
  <c r="A88" i="1"/>
  <c r="C88" i="1"/>
  <c r="A89" i="1"/>
  <c r="C89" i="1"/>
  <c r="A90" i="1"/>
  <c r="C90" i="1"/>
  <c r="A91" i="1"/>
  <c r="C91" i="1"/>
  <c r="A92" i="1"/>
  <c r="C92" i="1"/>
  <c r="A93" i="1"/>
  <c r="C93" i="1"/>
  <c r="A94" i="1"/>
  <c r="C94" i="1"/>
  <c r="A95" i="1"/>
  <c r="C95" i="1"/>
  <c r="A96" i="1"/>
  <c r="C96" i="1"/>
  <c r="A97" i="1"/>
  <c r="C97" i="1"/>
  <c r="A98" i="1"/>
  <c r="C98" i="1"/>
  <c r="A99" i="1"/>
  <c r="C99" i="1"/>
  <c r="A100" i="1"/>
  <c r="C100" i="1"/>
  <c r="A101" i="1"/>
  <c r="C101" i="1"/>
  <c r="A102" i="1"/>
  <c r="C102" i="1"/>
  <c r="A103" i="1"/>
  <c r="C103" i="1"/>
  <c r="A104" i="1"/>
  <c r="C104" i="1"/>
  <c r="A105" i="1"/>
  <c r="C105" i="1"/>
  <c r="C7" i="1"/>
  <c r="C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7" i="1"/>
  <c r="E7" i="1"/>
  <c r="B6" i="1"/>
  <c r="C8" i="2"/>
  <c r="A9" i="2"/>
  <c r="B8" i="2"/>
  <c r="F8" i="2"/>
  <c r="C7" i="2"/>
  <c r="B7" i="2"/>
  <c r="D7" i="2"/>
  <c r="D6" i="2"/>
  <c r="F8" i="1"/>
  <c r="D8" i="1"/>
  <c r="D6" i="1"/>
  <c r="D7" i="1"/>
  <c r="D8" i="2"/>
  <c r="E7" i="2"/>
  <c r="B9" i="2"/>
  <c r="E9" i="2"/>
  <c r="A10" i="2"/>
  <c r="C9" i="2"/>
  <c r="D9" i="2"/>
  <c r="G9" i="1"/>
  <c r="E9" i="1"/>
  <c r="D9" i="1"/>
  <c r="G9" i="2"/>
  <c r="A11" i="2"/>
  <c r="B10" i="2"/>
  <c r="C10" i="2"/>
  <c r="H10" i="1"/>
  <c r="D10" i="1"/>
  <c r="C11" i="2"/>
  <c r="A12" i="2"/>
  <c r="B11" i="2"/>
  <c r="H10" i="2"/>
  <c r="D10" i="2"/>
  <c r="I11" i="1"/>
  <c r="F11" i="1"/>
  <c r="D12" i="1"/>
  <c r="E11" i="1"/>
  <c r="D11" i="1"/>
  <c r="A13" i="2"/>
  <c r="B12" i="2"/>
  <c r="C12" i="2"/>
  <c r="I11" i="2"/>
  <c r="F11" i="2"/>
  <c r="E11" i="2"/>
  <c r="D11" i="2"/>
  <c r="E13" i="1"/>
  <c r="J12" i="1"/>
  <c r="C13" i="2"/>
  <c r="B13" i="2"/>
  <c r="E13" i="2"/>
  <c r="A14" i="2"/>
  <c r="J12" i="2"/>
  <c r="D12" i="2"/>
  <c r="K13" i="1"/>
  <c r="G13" i="1"/>
  <c r="D13" i="1"/>
  <c r="D13" i="2"/>
  <c r="K13" i="2"/>
  <c r="G13" i="2"/>
  <c r="A15" i="2"/>
  <c r="B14" i="2"/>
  <c r="C14" i="2"/>
  <c r="F14" i="1"/>
  <c r="D14" i="1"/>
  <c r="C15" i="2"/>
  <c r="B15" i="2"/>
  <c r="A16" i="2"/>
  <c r="D14" i="2"/>
  <c r="D15" i="2"/>
  <c r="F14" i="2"/>
  <c r="L15" i="1"/>
  <c r="H15" i="1"/>
  <c r="D15" i="1"/>
  <c r="E15" i="1"/>
  <c r="A17" i="2"/>
  <c r="B16" i="2"/>
  <c r="C16" i="2"/>
  <c r="L15" i="2"/>
  <c r="H15" i="2"/>
  <c r="E15" i="2"/>
  <c r="D16" i="1"/>
  <c r="E17" i="1"/>
  <c r="D16" i="2"/>
  <c r="A18" i="2"/>
  <c r="B17" i="2"/>
  <c r="C17" i="2"/>
  <c r="D18" i="1"/>
  <c r="M17" i="1"/>
  <c r="I17" i="1"/>
  <c r="D17" i="1"/>
  <c r="G17" i="1"/>
  <c r="F17" i="1"/>
  <c r="M17" i="2"/>
  <c r="I17" i="2"/>
  <c r="G17" i="2"/>
  <c r="D17" i="2"/>
  <c r="F17" i="2"/>
  <c r="C18" i="2"/>
  <c r="A19" i="2"/>
  <c r="B18" i="2"/>
  <c r="D18" i="2"/>
  <c r="E17" i="2"/>
  <c r="A20" i="2"/>
  <c r="C19" i="2"/>
  <c r="B19" i="2"/>
  <c r="J19" i="1"/>
  <c r="D19" i="1"/>
  <c r="E19" i="1"/>
  <c r="C20" i="2"/>
  <c r="B20" i="2"/>
  <c r="A21" i="2"/>
  <c r="J19" i="2"/>
  <c r="D19" i="2"/>
  <c r="E19" i="2"/>
  <c r="N20" i="1"/>
  <c r="D20" i="1"/>
  <c r="H20" i="1"/>
  <c r="F20" i="1"/>
  <c r="E21" i="1"/>
  <c r="N20" i="2"/>
  <c r="D20" i="2"/>
  <c r="H20" i="2"/>
  <c r="F20" i="2"/>
  <c r="B21" i="2"/>
  <c r="A22" i="2"/>
  <c r="C21" i="2"/>
  <c r="D21" i="1"/>
  <c r="K21" i="1"/>
  <c r="G21" i="1"/>
  <c r="D22" i="1"/>
  <c r="D21" i="2"/>
  <c r="K21" i="2"/>
  <c r="G21" i="2"/>
  <c r="C22" i="2"/>
  <c r="A23" i="2"/>
  <c r="B22" i="2"/>
  <c r="D22" i="2"/>
  <c r="E21" i="2"/>
  <c r="C23" i="2"/>
  <c r="A24" i="2"/>
  <c r="B23" i="2"/>
  <c r="E23" i="2"/>
  <c r="D24" i="1"/>
  <c r="D23" i="1"/>
  <c r="I23" i="1"/>
  <c r="E23" i="1"/>
  <c r="F23" i="1"/>
  <c r="B24" i="2"/>
  <c r="D24" i="2"/>
  <c r="A25" i="2"/>
  <c r="C24" i="2"/>
  <c r="D23" i="2"/>
  <c r="I23" i="2"/>
  <c r="F23" i="2"/>
  <c r="A26" i="2"/>
  <c r="B25" i="2"/>
  <c r="C25" i="2"/>
  <c r="O25" i="1"/>
  <c r="D25" i="1"/>
  <c r="L25" i="1"/>
  <c r="H25" i="1"/>
  <c r="G25" i="1"/>
  <c r="E25" i="1"/>
  <c r="A27" i="2"/>
  <c r="C26" i="2"/>
  <c r="B26" i="2"/>
  <c r="O25" i="2"/>
  <c r="D25" i="2"/>
  <c r="L25" i="2"/>
  <c r="H25" i="2"/>
  <c r="G25" i="2"/>
  <c r="E25" i="2"/>
  <c r="D27" i="1"/>
  <c r="D26" i="1"/>
  <c r="J26" i="1"/>
  <c r="F26" i="1"/>
  <c r="C27" i="2"/>
  <c r="B27" i="2"/>
  <c r="D27" i="2"/>
  <c r="A28" i="2"/>
  <c r="D26" i="2"/>
  <c r="J26" i="2"/>
  <c r="F26" i="2"/>
  <c r="D28" i="1"/>
  <c r="E27" i="1"/>
  <c r="E27" i="2"/>
  <c r="A29" i="2"/>
  <c r="B28" i="2"/>
  <c r="D28" i="2"/>
  <c r="C28" i="2"/>
  <c r="E29" i="1"/>
  <c r="B29" i="2"/>
  <c r="A30" i="2"/>
  <c r="C29" i="2"/>
  <c r="D29" i="1"/>
  <c r="M29" i="1"/>
  <c r="K29" i="1"/>
  <c r="I29" i="1"/>
  <c r="G29" i="1"/>
  <c r="F29" i="1"/>
  <c r="D29" i="2"/>
  <c r="M29" i="2"/>
  <c r="K29" i="2"/>
  <c r="I29" i="2"/>
  <c r="G29" i="2"/>
  <c r="F29" i="2"/>
  <c r="E29" i="2"/>
  <c r="A31" i="2"/>
  <c r="B30" i="2"/>
  <c r="C30" i="2"/>
  <c r="D30" i="1"/>
  <c r="H30" i="1"/>
  <c r="A32" i="2"/>
  <c r="C31" i="2"/>
  <c r="B31" i="2"/>
  <c r="D31" i="2"/>
  <c r="D30" i="2"/>
  <c r="H30" i="2"/>
  <c r="E31" i="2"/>
  <c r="D31" i="1"/>
  <c r="E31" i="1"/>
  <c r="A33" i="2"/>
  <c r="B32" i="2"/>
  <c r="C32" i="2"/>
  <c r="D32" i="1"/>
  <c r="F32" i="1"/>
  <c r="E33" i="1"/>
  <c r="C33" i="2"/>
  <c r="A34" i="2"/>
  <c r="B33" i="2"/>
  <c r="D32" i="2"/>
  <c r="F32" i="2"/>
  <c r="D34" i="1"/>
  <c r="D33" i="1"/>
  <c r="J33" i="1"/>
  <c r="G33" i="1"/>
  <c r="D33" i="2"/>
  <c r="J33" i="2"/>
  <c r="G33" i="2"/>
  <c r="E33" i="2"/>
  <c r="B34" i="2"/>
  <c r="D34" i="2"/>
  <c r="C34" i="2"/>
  <c r="A35" i="2"/>
  <c r="B35" i="2"/>
  <c r="A36" i="2"/>
  <c r="C35" i="2"/>
  <c r="D35" i="1"/>
  <c r="N35" i="1"/>
  <c r="L35" i="1"/>
  <c r="I35" i="1"/>
  <c r="H35" i="1"/>
  <c r="E35" i="1"/>
  <c r="F35" i="1"/>
  <c r="D36" i="1"/>
  <c r="D35" i="2"/>
  <c r="N35" i="2"/>
  <c r="L35" i="2"/>
  <c r="I35" i="2"/>
  <c r="H35" i="2"/>
  <c r="F35" i="2"/>
  <c r="B36" i="2"/>
  <c r="D36" i="2"/>
  <c r="C36" i="2"/>
  <c r="A37" i="2"/>
  <c r="E35" i="2"/>
  <c r="E37" i="1"/>
  <c r="B37" i="2"/>
  <c r="A38" i="2"/>
  <c r="C37" i="2"/>
  <c r="D37" i="1"/>
  <c r="K37" i="1"/>
  <c r="G37" i="1"/>
  <c r="D37" i="2"/>
  <c r="K37" i="2"/>
  <c r="G37" i="2"/>
  <c r="C38" i="2"/>
  <c r="A39" i="2"/>
  <c r="B38" i="2"/>
  <c r="E37" i="2"/>
  <c r="D38" i="1"/>
  <c r="F38" i="1"/>
  <c r="D38" i="2"/>
  <c r="F38" i="2"/>
  <c r="A40" i="2"/>
  <c r="B39" i="2"/>
  <c r="D39" i="2"/>
  <c r="C39" i="2"/>
  <c r="D39" i="1"/>
  <c r="E39" i="1"/>
  <c r="A41" i="2"/>
  <c r="C40" i="2"/>
  <c r="B40" i="2"/>
  <c r="E39" i="2"/>
  <c r="D40" i="1"/>
  <c r="J40" i="1"/>
  <c r="H40" i="1"/>
  <c r="B41" i="2"/>
  <c r="E41" i="2"/>
  <c r="C41" i="2"/>
  <c r="A42" i="2"/>
  <c r="D40" i="2"/>
  <c r="J40" i="2"/>
  <c r="H40" i="2"/>
  <c r="D41" i="1"/>
  <c r="M41" i="1"/>
  <c r="I41" i="1"/>
  <c r="G41" i="1"/>
  <c r="F41" i="1"/>
  <c r="D42" i="1"/>
  <c r="E41" i="1"/>
  <c r="B42" i="2"/>
  <c r="D42" i="2"/>
  <c r="A43" i="2"/>
  <c r="C42" i="2"/>
  <c r="D41" i="2"/>
  <c r="M41" i="2"/>
  <c r="I41" i="2"/>
  <c r="G41" i="2"/>
  <c r="F41" i="2"/>
  <c r="D43" i="1"/>
  <c r="A44" i="2"/>
  <c r="B43" i="2"/>
  <c r="C43" i="2"/>
  <c r="E43" i="1"/>
  <c r="B44" i="2"/>
  <c r="C44" i="2"/>
  <c r="A45" i="2"/>
  <c r="D43" i="2"/>
  <c r="E43" i="2"/>
  <c r="D44" i="1"/>
  <c r="F44" i="1"/>
  <c r="E45" i="1"/>
  <c r="D44" i="2"/>
  <c r="F44" i="2"/>
  <c r="B45" i="2"/>
  <c r="A46" i="2"/>
  <c r="C45" i="2"/>
  <c r="E45" i="2"/>
  <c r="D45" i="1"/>
  <c r="O45" i="1"/>
  <c r="L45" i="1"/>
  <c r="K45" i="1"/>
  <c r="H45" i="1"/>
  <c r="G45" i="1"/>
  <c r="D46" i="1"/>
  <c r="D45" i="2"/>
  <c r="O45" i="2"/>
  <c r="L45" i="2"/>
  <c r="K45" i="2"/>
  <c r="H45" i="2"/>
  <c r="G45" i="2"/>
  <c r="B46" i="2"/>
  <c r="D46" i="2"/>
  <c r="C46" i="2"/>
  <c r="A47" i="2"/>
  <c r="B47" i="2"/>
  <c r="A48" i="2"/>
  <c r="C47" i="2"/>
  <c r="D47" i="1"/>
  <c r="J47" i="1"/>
  <c r="I47" i="1"/>
  <c r="E47" i="1"/>
  <c r="F47" i="1"/>
  <c r="D48" i="1"/>
  <c r="B48" i="2"/>
  <c r="D48" i="2"/>
  <c r="C48" i="2"/>
  <c r="A49" i="2"/>
  <c r="D47" i="2"/>
  <c r="J47" i="2"/>
  <c r="I47" i="2"/>
  <c r="E47" i="2"/>
  <c r="F47" i="2"/>
  <c r="B49" i="2"/>
  <c r="E49" i="2"/>
  <c r="C49" i="2"/>
  <c r="A50" i="2"/>
  <c r="D49" i="1"/>
  <c r="G49" i="1"/>
  <c r="E49" i="1"/>
  <c r="A51" i="2"/>
  <c r="B50" i="2"/>
  <c r="C50" i="2"/>
  <c r="D49" i="2"/>
  <c r="G49" i="2"/>
  <c r="E51" i="1"/>
  <c r="D51" i="1"/>
  <c r="D50" i="1"/>
  <c r="N50" i="1"/>
  <c r="H50" i="1"/>
  <c r="F50" i="1"/>
  <c r="D50" i="2"/>
  <c r="N50" i="2"/>
  <c r="H50" i="2"/>
  <c r="F50" i="2"/>
  <c r="C51" i="2"/>
  <c r="B51" i="2"/>
  <c r="A52" i="2"/>
  <c r="D52" i="1"/>
  <c r="D51" i="2"/>
  <c r="E51" i="2"/>
  <c r="B52" i="2"/>
  <c r="D52" i="2"/>
  <c r="A53" i="2"/>
  <c r="C52" i="2"/>
  <c r="B53" i="2"/>
  <c r="A54" i="2"/>
  <c r="C53" i="2"/>
  <c r="D53" i="1"/>
  <c r="M53" i="1"/>
  <c r="K53" i="1"/>
  <c r="I53" i="1"/>
  <c r="G53" i="1"/>
  <c r="F53" i="1"/>
  <c r="E53" i="1"/>
  <c r="D53" i="2"/>
  <c r="M53" i="2"/>
  <c r="K53" i="2"/>
  <c r="I53" i="2"/>
  <c r="G53" i="2"/>
  <c r="F53" i="2"/>
  <c r="A55" i="2"/>
  <c r="B54" i="2"/>
  <c r="C54" i="2"/>
  <c r="E53" i="2"/>
  <c r="D54" i="1"/>
  <c r="J54" i="1"/>
  <c r="E55" i="1"/>
  <c r="C55" i="2"/>
  <c r="B55" i="2"/>
  <c r="E55" i="2"/>
  <c r="A56" i="2"/>
  <c r="D54" i="2"/>
  <c r="J54" i="2"/>
  <c r="D55" i="1"/>
  <c r="L55" i="1"/>
  <c r="H55" i="1"/>
  <c r="A57" i="2"/>
  <c r="B56" i="2"/>
  <c r="C56" i="2"/>
  <c r="D55" i="2"/>
  <c r="L55" i="2"/>
  <c r="H55" i="2"/>
  <c r="D56" i="1"/>
  <c r="F56" i="1"/>
  <c r="D56" i="2"/>
  <c r="F56" i="2"/>
  <c r="A58" i="2"/>
  <c r="C57" i="2"/>
  <c r="B57" i="2"/>
  <c r="D58" i="1"/>
  <c r="D57" i="1"/>
  <c r="G57" i="1"/>
  <c r="E57" i="1"/>
  <c r="D57" i="2"/>
  <c r="G57" i="2"/>
  <c r="E57" i="2"/>
  <c r="C58" i="2"/>
  <c r="A59" i="2"/>
  <c r="B58" i="2"/>
  <c r="D58" i="2"/>
  <c r="C59" i="2"/>
  <c r="A60" i="2"/>
  <c r="B59" i="2"/>
  <c r="E59" i="2"/>
  <c r="D59" i="1"/>
  <c r="I59" i="1"/>
  <c r="F59" i="1"/>
  <c r="E59" i="1"/>
  <c r="A61" i="2"/>
  <c r="B60" i="2"/>
  <c r="C60" i="2"/>
  <c r="D59" i="2"/>
  <c r="I59" i="2"/>
  <c r="F59" i="2"/>
  <c r="D60" i="1"/>
  <c r="H60" i="1"/>
  <c r="D60" i="2"/>
  <c r="H60" i="2"/>
  <c r="C61" i="2"/>
  <c r="A62" i="2"/>
  <c r="B61" i="2"/>
  <c r="D61" i="1"/>
  <c r="K61" i="1"/>
  <c r="J61" i="1"/>
  <c r="G61" i="1"/>
  <c r="E61" i="1"/>
  <c r="C62" i="2"/>
  <c r="A63" i="2"/>
  <c r="B62" i="2"/>
  <c r="D61" i="2"/>
  <c r="K61" i="2"/>
  <c r="J61" i="2"/>
  <c r="G61" i="2"/>
  <c r="E61" i="2"/>
  <c r="D62" i="1"/>
  <c r="F62" i="1"/>
  <c r="D63" i="1"/>
  <c r="A64" i="2"/>
  <c r="B63" i="2"/>
  <c r="D63" i="2"/>
  <c r="C63" i="2"/>
  <c r="D62" i="2"/>
  <c r="F62" i="2"/>
  <c r="E63" i="1"/>
  <c r="D64" i="1"/>
  <c r="A65" i="2"/>
  <c r="B64" i="2"/>
  <c r="D64" i="2"/>
  <c r="C64" i="2"/>
  <c r="E63" i="2"/>
  <c r="C65" i="2"/>
  <c r="A66" i="2"/>
  <c r="B65" i="2"/>
  <c r="D65" i="1"/>
  <c r="O65" i="1"/>
  <c r="N65" i="1"/>
  <c r="M65" i="1"/>
  <c r="L65" i="1"/>
  <c r="I65" i="1"/>
  <c r="H65" i="1"/>
  <c r="G65" i="1"/>
  <c r="F65" i="1"/>
  <c r="D66" i="1"/>
  <c r="E65" i="1"/>
  <c r="B66" i="2"/>
  <c r="D66" i="2"/>
  <c r="C66" i="2"/>
  <c r="A67" i="2"/>
  <c r="D65" i="2"/>
  <c r="O65" i="2"/>
  <c r="N65" i="2"/>
  <c r="M65" i="2"/>
  <c r="L65" i="2"/>
  <c r="I65" i="2"/>
  <c r="H65" i="2"/>
  <c r="G65" i="2"/>
  <c r="F65" i="2"/>
  <c r="E65" i="2"/>
  <c r="D67" i="1"/>
  <c r="B67" i="2"/>
  <c r="E67" i="2"/>
  <c r="A68" i="2"/>
  <c r="D67" i="2"/>
  <c r="C67" i="2"/>
  <c r="E67" i="1"/>
  <c r="A69" i="2"/>
  <c r="C68" i="2"/>
  <c r="B68" i="2"/>
  <c r="E69" i="1"/>
  <c r="D68" i="1"/>
  <c r="J68" i="1"/>
  <c r="F68" i="1"/>
  <c r="C69" i="2"/>
  <c r="B69" i="2"/>
  <c r="A70" i="2"/>
  <c r="D68" i="2"/>
  <c r="J68" i="2"/>
  <c r="F68" i="2"/>
  <c r="D69" i="1"/>
  <c r="K69" i="1"/>
  <c r="G69" i="1"/>
  <c r="D69" i="2"/>
  <c r="K69" i="2"/>
  <c r="G69" i="2"/>
  <c r="E69" i="2"/>
  <c r="A71" i="2"/>
  <c r="B70" i="2"/>
  <c r="C70" i="2"/>
  <c r="D70" i="1"/>
  <c r="H70" i="1"/>
  <c r="C71" i="2"/>
  <c r="B71" i="2"/>
  <c r="E71" i="2"/>
  <c r="A72" i="2"/>
  <c r="D70" i="2"/>
  <c r="H70" i="2"/>
  <c r="D72" i="1"/>
  <c r="D71" i="1"/>
  <c r="I71" i="1"/>
  <c r="E71" i="1"/>
  <c r="F71" i="1"/>
  <c r="B72" i="2"/>
  <c r="D72" i="2"/>
  <c r="C72" i="2"/>
  <c r="A73" i="2"/>
  <c r="D71" i="2"/>
  <c r="I71" i="2"/>
  <c r="F71" i="2"/>
  <c r="B73" i="2"/>
  <c r="C73" i="2"/>
  <c r="A74" i="2"/>
  <c r="D73" i="1"/>
  <c r="G73" i="1"/>
  <c r="E73" i="1"/>
  <c r="D73" i="2"/>
  <c r="G73" i="2"/>
  <c r="E73" i="2"/>
  <c r="A75" i="2"/>
  <c r="B74" i="2"/>
  <c r="C74" i="2"/>
  <c r="D74" i="1"/>
  <c r="F74" i="1"/>
  <c r="E75" i="1"/>
  <c r="D74" i="2"/>
  <c r="F74" i="2"/>
  <c r="C75" i="2"/>
  <c r="A76" i="2"/>
  <c r="B75" i="2"/>
  <c r="D75" i="1"/>
  <c r="L75" i="1"/>
  <c r="J75" i="1"/>
  <c r="H75" i="1"/>
  <c r="D76" i="1"/>
  <c r="D75" i="2"/>
  <c r="L75" i="2"/>
  <c r="J75" i="2"/>
  <c r="H75" i="2"/>
  <c r="C76" i="2"/>
  <c r="A77" i="2"/>
  <c r="B76" i="2"/>
  <c r="D76" i="2"/>
  <c r="E75" i="2"/>
  <c r="A78" i="2"/>
  <c r="C77" i="2"/>
  <c r="B77" i="2"/>
  <c r="E77" i="2"/>
  <c r="D78" i="1"/>
  <c r="D77" i="1"/>
  <c r="M77" i="1"/>
  <c r="K77" i="1"/>
  <c r="I77" i="1"/>
  <c r="G77" i="1"/>
  <c r="E77" i="1"/>
  <c r="F77" i="1"/>
  <c r="D77" i="2"/>
  <c r="M77" i="2"/>
  <c r="K77" i="2"/>
  <c r="I77" i="2"/>
  <c r="G77" i="2"/>
  <c r="F77" i="2"/>
  <c r="A79" i="2"/>
  <c r="C78" i="2"/>
  <c r="B78" i="2"/>
  <c r="D78" i="2"/>
  <c r="D79" i="1"/>
  <c r="A80" i="2"/>
  <c r="C79" i="2"/>
  <c r="B79" i="2"/>
  <c r="E79" i="1"/>
  <c r="D79" i="2"/>
  <c r="E79" i="2"/>
  <c r="A81" i="2"/>
  <c r="B80" i="2"/>
  <c r="C80" i="2"/>
  <c r="D80" i="1"/>
  <c r="N80" i="1"/>
  <c r="H80" i="1"/>
  <c r="F80" i="1"/>
  <c r="A82" i="2"/>
  <c r="C81" i="2"/>
  <c r="B81" i="2"/>
  <c r="D80" i="2"/>
  <c r="N80" i="2"/>
  <c r="H80" i="2"/>
  <c r="F80" i="2"/>
  <c r="D81" i="1"/>
  <c r="G81" i="1"/>
  <c r="E81" i="1"/>
  <c r="C82" i="2"/>
  <c r="A83" i="2"/>
  <c r="B82" i="2"/>
  <c r="D81" i="2"/>
  <c r="G81" i="2"/>
  <c r="E81" i="2"/>
  <c r="D82" i="1"/>
  <c r="J82" i="1"/>
  <c r="B83" i="2"/>
  <c r="A84" i="2"/>
  <c r="C83" i="2"/>
  <c r="D82" i="2"/>
  <c r="J82" i="2"/>
  <c r="D83" i="1"/>
  <c r="I83" i="1"/>
  <c r="F83" i="1"/>
  <c r="D84" i="1"/>
  <c r="E83" i="1"/>
  <c r="D83" i="2"/>
  <c r="I83" i="2"/>
  <c r="F83" i="2"/>
  <c r="C84" i="2"/>
  <c r="A85" i="2"/>
  <c r="B84" i="2"/>
  <c r="D84" i="2"/>
  <c r="E83" i="2"/>
  <c r="E85" i="1"/>
  <c r="A86" i="2"/>
  <c r="C85" i="2"/>
  <c r="B85" i="2"/>
  <c r="E85" i="2"/>
  <c r="D85" i="1"/>
  <c r="O85" i="1"/>
  <c r="L85" i="1"/>
  <c r="K85" i="1"/>
  <c r="H85" i="1"/>
  <c r="G85" i="1"/>
  <c r="C86" i="2"/>
  <c r="B86" i="2"/>
  <c r="A87" i="2"/>
  <c r="D85" i="2"/>
  <c r="O85" i="2"/>
  <c r="L85" i="2"/>
  <c r="K85" i="2"/>
  <c r="H85" i="2"/>
  <c r="G85" i="2"/>
  <c r="D86" i="1"/>
  <c r="F86" i="1"/>
  <c r="D86" i="2"/>
  <c r="F86" i="2"/>
  <c r="A88" i="2"/>
  <c r="B87" i="2"/>
  <c r="C87" i="2"/>
  <c r="D88" i="1"/>
  <c r="D87" i="1"/>
  <c r="E87" i="1"/>
  <c r="D87" i="2"/>
  <c r="E87" i="2"/>
  <c r="C88" i="2"/>
  <c r="A89" i="2"/>
  <c r="B88" i="2"/>
  <c r="D88" i="2"/>
  <c r="E89" i="1"/>
  <c r="B89" i="2"/>
  <c r="E89" i="2"/>
  <c r="A90" i="2"/>
  <c r="C89" i="2"/>
  <c r="D89" i="1"/>
  <c r="M89" i="1"/>
  <c r="J89" i="1"/>
  <c r="I89" i="1"/>
  <c r="G89" i="1"/>
  <c r="F89" i="1"/>
  <c r="C90" i="2"/>
  <c r="A91" i="2"/>
  <c r="B90" i="2"/>
  <c r="D89" i="2"/>
  <c r="M89" i="2"/>
  <c r="J89" i="2"/>
  <c r="I89" i="2"/>
  <c r="G89" i="2"/>
  <c r="F89" i="2"/>
  <c r="D90" i="1"/>
  <c r="H90" i="1"/>
  <c r="D90" i="2"/>
  <c r="H90" i="2"/>
  <c r="A92" i="2"/>
  <c r="B91" i="2"/>
  <c r="C91" i="2"/>
  <c r="D91" i="1"/>
  <c r="E91" i="1"/>
  <c r="C92" i="2"/>
  <c r="A93" i="2"/>
  <c r="B92" i="2"/>
  <c r="D91" i="2"/>
  <c r="E91" i="2"/>
  <c r="E93" i="1"/>
  <c r="D92" i="1"/>
  <c r="F92" i="1"/>
  <c r="D92" i="2"/>
  <c r="F92" i="2"/>
  <c r="B93" i="2"/>
  <c r="A94" i="2"/>
  <c r="C93" i="2"/>
  <c r="E93" i="2"/>
  <c r="D93" i="1"/>
  <c r="K93" i="1"/>
  <c r="G93" i="1"/>
  <c r="D94" i="1"/>
  <c r="D93" i="2"/>
  <c r="K93" i="2"/>
  <c r="G93" i="2"/>
  <c r="C94" i="2"/>
  <c r="A95" i="2"/>
  <c r="B94" i="2"/>
  <c r="D94" i="2"/>
  <c r="A96" i="2"/>
  <c r="C95" i="2"/>
  <c r="B95" i="2"/>
  <c r="D95" i="1"/>
  <c r="N95" i="1"/>
  <c r="L95" i="1"/>
  <c r="I95" i="1"/>
  <c r="H95" i="1"/>
  <c r="F95" i="1"/>
  <c r="E95" i="1"/>
  <c r="C96" i="2"/>
  <c r="B96" i="2"/>
  <c r="A97" i="2"/>
  <c r="D95" i="2"/>
  <c r="N95" i="2"/>
  <c r="L95" i="2"/>
  <c r="I95" i="2"/>
  <c r="H95" i="2"/>
  <c r="E95" i="2"/>
  <c r="F95" i="2"/>
  <c r="E97" i="1"/>
  <c r="D96" i="1"/>
  <c r="J96" i="1"/>
  <c r="D96" i="2"/>
  <c r="J96" i="2"/>
  <c r="B97" i="2"/>
  <c r="A98" i="2"/>
  <c r="C97" i="2"/>
  <c r="D97" i="1"/>
  <c r="G97" i="1"/>
  <c r="D97" i="2"/>
  <c r="G97" i="2"/>
  <c r="A99" i="2"/>
  <c r="B98" i="2"/>
  <c r="C98" i="2"/>
  <c r="E97" i="2"/>
  <c r="D98" i="1"/>
  <c r="F98" i="1"/>
  <c r="B99" i="2"/>
  <c r="D99" i="2"/>
  <c r="C99" i="2"/>
  <c r="A100" i="2"/>
  <c r="D98" i="2"/>
  <c r="F98" i="2"/>
  <c r="D99" i="1"/>
  <c r="E99" i="1"/>
  <c r="E99" i="2"/>
  <c r="A101" i="2"/>
  <c r="B100" i="2"/>
  <c r="C100" i="2"/>
  <c r="D100" i="1"/>
  <c r="H100" i="1"/>
  <c r="E101" i="1"/>
  <c r="A102" i="2"/>
  <c r="C101" i="2"/>
  <c r="B101" i="2"/>
  <c r="D100" i="2"/>
  <c r="H100" i="2"/>
  <c r="D102" i="1"/>
  <c r="D101" i="1"/>
  <c r="M101" i="1"/>
  <c r="K101" i="1"/>
  <c r="I101" i="1"/>
  <c r="G101" i="1"/>
  <c r="F101" i="1"/>
  <c r="A103" i="2"/>
  <c r="B102" i="2"/>
  <c r="D102" i="2"/>
  <c r="C102" i="2"/>
  <c r="D101" i="2"/>
  <c r="M101" i="2"/>
  <c r="K101" i="2"/>
  <c r="I101" i="2"/>
  <c r="G101" i="2"/>
  <c r="E101" i="2"/>
  <c r="F101" i="2"/>
  <c r="B103" i="2"/>
  <c r="A104" i="2"/>
  <c r="C103" i="2"/>
  <c r="D103" i="1"/>
  <c r="J103" i="1"/>
  <c r="E103" i="1"/>
  <c r="D103" i="2"/>
  <c r="J103" i="2"/>
  <c r="C104" i="2"/>
  <c r="A105" i="2"/>
  <c r="B104" i="2"/>
  <c r="E103" i="2"/>
  <c r="D104" i="1"/>
  <c r="F104" i="1"/>
  <c r="E105" i="1"/>
  <c r="D104" i="2"/>
  <c r="F104" i="2"/>
  <c r="B105" i="2"/>
  <c r="C105" i="2"/>
  <c r="E105" i="2"/>
  <c r="D105" i="1"/>
  <c r="O105" i="1"/>
  <c r="L105" i="1"/>
  <c r="H105" i="1"/>
  <c r="G105" i="1"/>
  <c r="D105" i="2"/>
  <c r="O105" i="2"/>
  <c r="L105" i="2"/>
  <c r="H105" i="2"/>
  <c r="G105" i="2"/>
</calcChain>
</file>

<file path=xl/sharedStrings.xml><?xml version="1.0" encoding="utf-8"?>
<sst xmlns="http://schemas.openxmlformats.org/spreadsheetml/2006/main" count="16" uniqueCount="9">
  <si>
    <t>Multipliers at 2.5% discount</t>
  </si>
  <si>
    <t>Single</t>
  </si>
  <si>
    <t>Continuous</t>
  </si>
  <si>
    <t>Frequency of payments in years</t>
  </si>
  <si>
    <t>payment</t>
  </si>
  <si>
    <t>loss</t>
  </si>
  <si>
    <t>n</t>
  </si>
  <si>
    <t>Discount rate</t>
  </si>
  <si>
    <t>Multipliers at -0.75%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</si>
</sst>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2" fontId="0" fillId="2" borderId="0" xfId="0" applyNumberFormat="1" applyFill="1" applyAlignment="1">
      <alignment horizontal="right"/>
    </xf>
    <xf numFmtId="2" fontId="0" fillId="0" borderId="0" xfId="0" applyNumberFormat="1"/>
    <xf numFmtId="0" fontId="0" fillId="0" borderId="1" xfId="0" applyBorder="1"/>
    <xf numFmtId="164" fontId="0" fillId="0" borderId="1" xfId="0" applyNumberFormat="1" applyBorder="1"/>
    <xf numFmtId="2" fontId="0" fillId="2" borderId="1" xfId="0" applyNumberFormat="1" applyFill="1" applyBorder="1" applyAlignment="1">
      <alignment horizontal="right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10" fontId="0" fillId="0" borderId="0" xfId="0" applyNumberFormat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selection activeCell="B7" sqref="B7"/>
    </sheetView>
  </sheetViews>
  <sheetFormatPr baseColWidth="10" defaultColWidth="8.83203125" defaultRowHeight="15" x14ac:dyDescent="0.2"/>
  <cols>
    <col min="1" max="1" width="4.33203125" customWidth="1"/>
    <col min="3" max="3" width="10.33203125" customWidth="1"/>
    <col min="4" max="15" width="6.6640625" customWidth="1"/>
  </cols>
  <sheetData>
    <row r="1" spans="1:19" x14ac:dyDescent="0.2">
      <c r="A1" s="1" t="s">
        <v>0</v>
      </c>
      <c r="Q1" t="s">
        <v>7</v>
      </c>
      <c r="S1" s="13">
        <v>2.5000000000000001E-2</v>
      </c>
    </row>
    <row r="2" spans="1:19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9" x14ac:dyDescent="0.2">
      <c r="B3" s="2" t="s">
        <v>1</v>
      </c>
      <c r="C3" s="2" t="s">
        <v>2</v>
      </c>
      <c r="H3" t="s">
        <v>3</v>
      </c>
    </row>
    <row r="4" spans="1:19" x14ac:dyDescent="0.2">
      <c r="B4" s="2" t="s">
        <v>4</v>
      </c>
      <c r="C4" s="2" t="s">
        <v>5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10</v>
      </c>
      <c r="M4" s="2">
        <v>12</v>
      </c>
      <c r="N4" s="2">
        <v>15</v>
      </c>
      <c r="O4" s="2">
        <v>20</v>
      </c>
    </row>
    <row r="5" spans="1:19" x14ac:dyDescent="0.2">
      <c r="A5" s="10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9" x14ac:dyDescent="0.2">
      <c r="A6">
        <v>1</v>
      </c>
      <c r="B6" s="3">
        <f>1/((1+S$1)^A6)</f>
        <v>0.97560975609756106</v>
      </c>
      <c r="C6" s="4">
        <f>(1-1/(1+S$1)^$A6)/LN(1+S$1)</f>
        <v>0.98775469032181773</v>
      </c>
      <c r="D6" s="5">
        <f>SUM(B$6:B6)</f>
        <v>0.97560975609756106</v>
      </c>
    </row>
    <row r="7" spans="1:19" x14ac:dyDescent="0.2">
      <c r="A7">
        <f>A6+1</f>
        <v>2</v>
      </c>
      <c r="B7" s="3">
        <f>1/((1+S$1)^A7)</f>
        <v>0.95181439619274244</v>
      </c>
      <c r="C7" s="4">
        <f t="shared" ref="C7:C70" si="0">(1-1/(1+S$1)^$A7)/LN(1+S$1)</f>
        <v>1.9514178028309144</v>
      </c>
      <c r="D7" s="5">
        <f>SUM(B$6:B7)</f>
        <v>1.9274241522903035</v>
      </c>
      <c r="E7" s="5">
        <f>B7</f>
        <v>0.95181439619274244</v>
      </c>
    </row>
    <row r="8" spans="1:19" x14ac:dyDescent="0.2">
      <c r="A8">
        <f t="shared" ref="A8:A71" si="1">A7+1</f>
        <v>3</v>
      </c>
      <c r="B8" s="3">
        <f t="shared" ref="B8:B71" si="2">1/((1+S$1)^A8)</f>
        <v>0.92859941091974885</v>
      </c>
      <c r="C8" s="4">
        <f t="shared" si="0"/>
        <v>2.8915769369861231</v>
      </c>
      <c r="D8" s="5">
        <f>SUM(B$6:B8)</f>
        <v>2.8560235632100524</v>
      </c>
      <c r="F8" s="5">
        <f>B8</f>
        <v>0.92859941091974885</v>
      </c>
    </row>
    <row r="9" spans="1:19" x14ac:dyDescent="0.2">
      <c r="A9">
        <f t="shared" si="1"/>
        <v>4</v>
      </c>
      <c r="B9" s="3">
        <f t="shared" si="2"/>
        <v>0.90595064479975507</v>
      </c>
      <c r="C9" s="4">
        <f t="shared" si="0"/>
        <v>3.8088053605521814</v>
      </c>
      <c r="D9" s="5">
        <f>SUM(B$6:B9)</f>
        <v>3.7619742080098075</v>
      </c>
      <c r="E9" s="5">
        <f>E7+B9</f>
        <v>1.8577650409924975</v>
      </c>
      <c r="F9" s="5"/>
      <c r="G9" s="5">
        <f>B9</f>
        <v>0.90595064479975507</v>
      </c>
      <c r="R9" s="2"/>
    </row>
    <row r="10" spans="1:19" x14ac:dyDescent="0.2">
      <c r="A10" s="6">
        <f t="shared" si="1"/>
        <v>5</v>
      </c>
      <c r="B10" s="7">
        <f t="shared" si="2"/>
        <v>0.88385428760951712</v>
      </c>
      <c r="C10" s="8">
        <f t="shared" si="0"/>
        <v>4.7036623591532187</v>
      </c>
      <c r="D10" s="9">
        <f>SUM(B$6:B10)</f>
        <v>4.645828495619325</v>
      </c>
      <c r="E10" s="6"/>
      <c r="F10" s="9"/>
      <c r="G10" s="6"/>
      <c r="H10" s="9">
        <f>B10</f>
        <v>0.88385428760951712</v>
      </c>
      <c r="I10" s="6"/>
      <c r="J10" s="6"/>
      <c r="K10" s="6"/>
      <c r="L10" s="6"/>
      <c r="M10" s="6"/>
      <c r="N10" s="6"/>
      <c r="O10" s="6"/>
    </row>
    <row r="11" spans="1:19" x14ac:dyDescent="0.2">
      <c r="A11">
        <f t="shared" si="1"/>
        <v>6</v>
      </c>
      <c r="B11" s="3">
        <f t="shared" si="2"/>
        <v>0.86229686596050459</v>
      </c>
      <c r="C11" s="4">
        <f t="shared" si="0"/>
        <v>5.5766935773005679</v>
      </c>
      <c r="D11" s="5">
        <f>SUM(B$6:B11)</f>
        <v>5.5081253615798298</v>
      </c>
      <c r="E11" s="5">
        <f>E9+B11</f>
        <v>2.7200619069530019</v>
      </c>
      <c r="F11" s="5">
        <f>F8+B11</f>
        <v>1.7908962768802534</v>
      </c>
      <c r="I11" s="5">
        <f>B11</f>
        <v>0.86229686596050459</v>
      </c>
    </row>
    <row r="12" spans="1:19" x14ac:dyDescent="0.2">
      <c r="A12">
        <f t="shared" si="1"/>
        <v>7</v>
      </c>
      <c r="B12" s="3">
        <f t="shared" si="2"/>
        <v>0.84126523508341911</v>
      </c>
      <c r="C12" s="4">
        <f t="shared" si="0"/>
        <v>6.4284313511028639</v>
      </c>
      <c r="D12" s="5">
        <f>SUM(B$6:B12)</f>
        <v>6.3493905966632491</v>
      </c>
      <c r="J12" s="5">
        <f>B12</f>
        <v>0.84126523508341911</v>
      </c>
    </row>
    <row r="13" spans="1:19" x14ac:dyDescent="0.2">
      <c r="A13">
        <f t="shared" si="1"/>
        <v>8</v>
      </c>
      <c r="B13" s="3">
        <f t="shared" si="2"/>
        <v>0.82074657081309188</v>
      </c>
      <c r="C13" s="4">
        <f t="shared" si="0"/>
        <v>7.2593950328611978</v>
      </c>
      <c r="D13" s="5">
        <f>SUM(B$6:B13)</f>
        <v>7.1701371674763408</v>
      </c>
      <c r="E13" s="5">
        <f>E11+B13</f>
        <v>3.5408084777660935</v>
      </c>
      <c r="G13" s="5">
        <f>G9+B13</f>
        <v>1.7266972156128468</v>
      </c>
      <c r="K13" s="5">
        <f>B13</f>
        <v>0.82074657081309188</v>
      </c>
    </row>
    <row r="14" spans="1:19" x14ac:dyDescent="0.2">
      <c r="A14">
        <f t="shared" si="1"/>
        <v>9</v>
      </c>
      <c r="B14" s="3">
        <f t="shared" si="2"/>
        <v>0.8007283617688703</v>
      </c>
      <c r="C14" s="4">
        <f t="shared" si="0"/>
        <v>8.0700913077473739</v>
      </c>
      <c r="D14" s="5">
        <f>SUM(B$6:B14)</f>
        <v>7.9708655292452111</v>
      </c>
      <c r="F14" s="5">
        <f>F11+B14</f>
        <v>2.5916246386491237</v>
      </c>
    </row>
    <row r="15" spans="1:19" x14ac:dyDescent="0.2">
      <c r="A15" s="6">
        <f t="shared" si="1"/>
        <v>10</v>
      </c>
      <c r="B15" s="7">
        <f t="shared" si="2"/>
        <v>0.78119840172572708</v>
      </c>
      <c r="C15" s="8">
        <f t="shared" si="0"/>
        <v>8.8610145027582856</v>
      </c>
      <c r="D15" s="9">
        <f>SUM(B$6:B15)</f>
        <v>8.7520639309709374</v>
      </c>
      <c r="E15" s="9">
        <f>E13+B15</f>
        <v>4.3220068794918207</v>
      </c>
      <c r="F15" s="6"/>
      <c r="G15" s="6"/>
      <c r="H15" s="9">
        <f>H10+B15</f>
        <v>1.6650526893352442</v>
      </c>
      <c r="I15" s="6"/>
      <c r="J15" s="6"/>
      <c r="K15" s="6"/>
      <c r="L15" s="9">
        <f>B15</f>
        <v>0.78119840172572708</v>
      </c>
      <c r="M15" s="6"/>
      <c r="N15" s="6"/>
      <c r="O15" s="6"/>
    </row>
    <row r="16" spans="1:19" x14ac:dyDescent="0.2">
      <c r="A16">
        <f t="shared" si="1"/>
        <v>11</v>
      </c>
      <c r="B16" s="3">
        <f t="shared" si="2"/>
        <v>0.7621447821714411</v>
      </c>
      <c r="C16" s="4">
        <f t="shared" si="0"/>
        <v>9.6326468881347793</v>
      </c>
      <c r="D16" s="5">
        <f>SUM(B$6:B16)</f>
        <v>9.5142087131423789</v>
      </c>
    </row>
    <row r="17" spans="1:15" x14ac:dyDescent="0.2">
      <c r="A17">
        <f t="shared" si="1"/>
        <v>12</v>
      </c>
      <c r="B17" s="3">
        <f t="shared" si="2"/>
        <v>0.74355588504530845</v>
      </c>
      <c r="C17" s="4">
        <f t="shared" si="0"/>
        <v>10.385458971428921</v>
      </c>
      <c r="D17" s="5">
        <f>SUM(B$6:B17)</f>
        <v>10.257764598187688</v>
      </c>
      <c r="E17" s="5">
        <f>E15+B17</f>
        <v>5.0655627645371295</v>
      </c>
      <c r="F17" s="5">
        <f>F14+B17</f>
        <v>3.3351805236944321</v>
      </c>
      <c r="G17" s="5">
        <f>G13+B17</f>
        <v>2.4702531006581552</v>
      </c>
      <c r="I17" s="5">
        <f>I11+B17</f>
        <v>1.6058527510058132</v>
      </c>
      <c r="M17" s="5">
        <f>B17</f>
        <v>0.74355588504530845</v>
      </c>
    </row>
    <row r="18" spans="1:15" x14ac:dyDescent="0.2">
      <c r="A18">
        <f t="shared" si="1"/>
        <v>13</v>
      </c>
      <c r="B18" s="3">
        <f t="shared" si="2"/>
        <v>0.72542037565395945</v>
      </c>
      <c r="C18" s="4">
        <f t="shared" si="0"/>
        <v>11.119909784398819</v>
      </c>
      <c r="D18" s="5">
        <f>SUM(B$6:B18)</f>
        <v>10.983184973841647</v>
      </c>
    </row>
    <row r="19" spans="1:15" x14ac:dyDescent="0.2">
      <c r="A19">
        <f t="shared" si="1"/>
        <v>14</v>
      </c>
      <c r="B19" s="3">
        <f t="shared" si="2"/>
        <v>0.70772719575996057</v>
      </c>
      <c r="C19" s="4">
        <f t="shared" si="0"/>
        <v>11.83644716290603</v>
      </c>
      <c r="D19" s="5">
        <f>SUM(B$6:B19)</f>
        <v>11.690912169601608</v>
      </c>
      <c r="E19" s="5">
        <f>E17+B19</f>
        <v>5.77328996029709</v>
      </c>
      <c r="J19" s="5">
        <f>J12+B19</f>
        <v>1.5489924308433798</v>
      </c>
    </row>
    <row r="20" spans="1:15" x14ac:dyDescent="0.2">
      <c r="A20" s="6">
        <f t="shared" si="1"/>
        <v>15</v>
      </c>
      <c r="B20" s="7">
        <f t="shared" si="2"/>
        <v>0.69046555683898581</v>
      </c>
      <c r="C20" s="8">
        <f t="shared" si="0"/>
        <v>12.535508019986246</v>
      </c>
      <c r="D20" s="9">
        <f>SUM(B$6:B20)</f>
        <v>12.381377726440594</v>
      </c>
      <c r="E20" s="6"/>
      <c r="F20" s="9">
        <f>F17+B20</f>
        <v>4.0256460805334182</v>
      </c>
      <c r="G20" s="6"/>
      <c r="H20" s="9">
        <f>H15+B20</f>
        <v>2.3555182461742299</v>
      </c>
      <c r="I20" s="6"/>
      <c r="J20" s="6"/>
      <c r="K20" s="6"/>
      <c r="L20" s="6"/>
      <c r="M20" s="6"/>
      <c r="N20" s="9">
        <f>B20</f>
        <v>0.69046555683898581</v>
      </c>
      <c r="O20" s="6"/>
    </row>
    <row r="21" spans="1:15" x14ac:dyDescent="0.2">
      <c r="A21">
        <f t="shared" si="1"/>
        <v>16</v>
      </c>
      <c r="B21" s="3">
        <f t="shared" si="2"/>
        <v>0.67362493350144959</v>
      </c>
      <c r="C21" s="4">
        <f t="shared" si="0"/>
        <v>13.217518612259621</v>
      </c>
      <c r="D21" s="5">
        <f>SUM(B$6:B21)</f>
        <v>13.055002659942042</v>
      </c>
      <c r="E21" s="5">
        <f>E19+B21</f>
        <v>6.4469148937985397</v>
      </c>
      <c r="G21" s="5">
        <f>G17+B21</f>
        <v>3.1438780341596049</v>
      </c>
      <c r="K21" s="5">
        <f>K13+B21</f>
        <v>1.4943715043145414</v>
      </c>
    </row>
    <row r="22" spans="1:15" x14ac:dyDescent="0.2">
      <c r="A22">
        <f t="shared" si="1"/>
        <v>17</v>
      </c>
      <c r="B22" s="3">
        <f t="shared" si="2"/>
        <v>0.65719505707458503</v>
      </c>
      <c r="C22" s="4">
        <f t="shared" si="0"/>
        <v>13.882894799843401</v>
      </c>
      <c r="D22" s="5">
        <f>SUM(B$6:B22)</f>
        <v>13.712197717016627</v>
      </c>
    </row>
    <row r="23" spans="1:15" x14ac:dyDescent="0.2">
      <c r="A23">
        <f t="shared" si="1"/>
        <v>18</v>
      </c>
      <c r="B23" s="3">
        <f t="shared" si="2"/>
        <v>0.64116590934105855</v>
      </c>
      <c r="C23" s="4">
        <f t="shared" si="0"/>
        <v>14.53204229992514</v>
      </c>
      <c r="D23" s="5">
        <f>SUM(B$6:B23)</f>
        <v>14.353363626357686</v>
      </c>
      <c r="E23" s="5">
        <f>E21+B23</f>
        <v>7.0880808031395981</v>
      </c>
      <c r="F23" s="5">
        <f>F20+B23</f>
        <v>4.6668119898744767</v>
      </c>
      <c r="I23" s="5">
        <f>I17+B23</f>
        <v>2.2470186603468716</v>
      </c>
    </row>
    <row r="24" spans="1:15" x14ac:dyDescent="0.2">
      <c r="A24">
        <f t="shared" si="1"/>
        <v>19</v>
      </c>
      <c r="B24" s="3">
        <f t="shared" si="2"/>
        <v>0.62552771643030103</v>
      </c>
      <c r="C24" s="4">
        <f t="shared" si="0"/>
        <v>15.165356934151225</v>
      </c>
      <c r="D24" s="5">
        <f>SUM(B$6:B24)</f>
        <v>14.978891342787987</v>
      </c>
    </row>
    <row r="25" spans="1:15" x14ac:dyDescent="0.2">
      <c r="A25" s="6">
        <f t="shared" si="1"/>
        <v>20</v>
      </c>
      <c r="B25" s="7">
        <f t="shared" si="2"/>
        <v>0.61027094285883032</v>
      </c>
      <c r="C25" s="8">
        <f t="shared" si="0"/>
        <v>15.78322486998155</v>
      </c>
      <c r="D25" s="9">
        <f>SUM(B$6:B25)</f>
        <v>15.589162285646818</v>
      </c>
      <c r="E25" s="9">
        <f>E23+B25</f>
        <v>7.6983517459984281</v>
      </c>
      <c r="F25" s="6"/>
      <c r="G25" s="9">
        <f>G21+B25</f>
        <v>3.7541489770184353</v>
      </c>
      <c r="H25" s="9">
        <f>H20+B25</f>
        <v>2.9657891890330603</v>
      </c>
      <c r="I25" s="6"/>
      <c r="J25" s="6"/>
      <c r="K25" s="6"/>
      <c r="L25" s="9">
        <f>L15+B25</f>
        <v>1.3914693445845574</v>
      </c>
      <c r="M25" s="6"/>
      <c r="N25" s="6"/>
      <c r="O25" s="9">
        <f>B25</f>
        <v>0.61027094285883032</v>
      </c>
    </row>
    <row r="26" spans="1:15" x14ac:dyDescent="0.2">
      <c r="A26">
        <f t="shared" si="1"/>
        <v>21</v>
      </c>
      <c r="B26" s="3">
        <f t="shared" si="2"/>
        <v>0.59538628571593211</v>
      </c>
      <c r="C26" s="4">
        <f t="shared" si="0"/>
        <v>16.386022856157478</v>
      </c>
      <c r="D26" s="5">
        <f>SUM(B$6:B26)</f>
        <v>16.18454857136275</v>
      </c>
      <c r="F26" s="5">
        <f>F23+B26</f>
        <v>5.2621982755904089</v>
      </c>
      <c r="J26" s="5">
        <f>J19+B26</f>
        <v>2.144378716559312</v>
      </c>
    </row>
    <row r="27" spans="1:15" x14ac:dyDescent="0.2">
      <c r="A27">
        <f t="shared" si="1"/>
        <v>22</v>
      </c>
      <c r="B27" s="3">
        <f t="shared" si="2"/>
        <v>0.5808646689911533</v>
      </c>
      <c r="C27" s="4">
        <f t="shared" si="0"/>
        <v>16.974118452426676</v>
      </c>
      <c r="D27" s="5">
        <f>SUM(B$6:B27)</f>
        <v>16.765413240353904</v>
      </c>
      <c r="E27" s="5">
        <f>E25+B27</f>
        <v>8.2792164149895822</v>
      </c>
    </row>
    <row r="28" spans="1:15" x14ac:dyDescent="0.2">
      <c r="A28">
        <f t="shared" si="1"/>
        <v>23</v>
      </c>
      <c r="B28" s="3">
        <f t="shared" si="2"/>
        <v>0.5666972380401496</v>
      </c>
      <c r="C28" s="4">
        <f t="shared" si="0"/>
        <v>17.547870253664918</v>
      </c>
      <c r="D28" s="5">
        <f>SUM(B$6:B28)</f>
        <v>17.332110478394053</v>
      </c>
    </row>
    <row r="29" spans="1:15" x14ac:dyDescent="0.2">
      <c r="A29">
        <f t="shared" si="1"/>
        <v>24</v>
      </c>
      <c r="B29" s="3">
        <f t="shared" si="2"/>
        <v>0.55287535418551181</v>
      </c>
      <c r="C29" s="4">
        <f t="shared" si="0"/>
        <v>18.107628108531497</v>
      </c>
      <c r="D29" s="5">
        <f>SUM(B$6:B29)</f>
        <v>17.884985832579567</v>
      </c>
      <c r="E29" s="5">
        <f>E27+B29</f>
        <v>8.8320917691750935</v>
      </c>
      <c r="F29" s="5">
        <f>F26+B29</f>
        <v>5.8150736297759202</v>
      </c>
      <c r="G29" s="5">
        <f>G25+B29</f>
        <v>4.3070243312039471</v>
      </c>
      <c r="I29" s="5">
        <f>I23+B29</f>
        <v>2.7998940145323834</v>
      </c>
      <c r="K29" s="5">
        <f>K21+B29</f>
        <v>2.0472468585000532</v>
      </c>
      <c r="M29" s="5">
        <f>M17+B29</f>
        <v>1.2964312392308202</v>
      </c>
    </row>
    <row r="30" spans="1:15" x14ac:dyDescent="0.2">
      <c r="A30" s="6">
        <f t="shared" si="1"/>
        <v>25</v>
      </c>
      <c r="B30" s="7">
        <f t="shared" si="2"/>
        <v>0.53939058944927987</v>
      </c>
      <c r="C30" s="8">
        <f t="shared" si="0"/>
        <v>18.653733332791575</v>
      </c>
      <c r="D30" s="9">
        <f>SUM(B$6:B30)</f>
        <v>18.424376422028846</v>
      </c>
      <c r="E30" s="6"/>
      <c r="F30" s="6"/>
      <c r="G30" s="6"/>
      <c r="H30" s="9">
        <f>H25+B30</f>
        <v>3.50517977848234</v>
      </c>
      <c r="I30" s="6"/>
      <c r="J30" s="6"/>
      <c r="K30" s="6"/>
      <c r="L30" s="6"/>
      <c r="M30" s="6"/>
      <c r="N30" s="6"/>
      <c r="O30" s="6"/>
    </row>
    <row r="31" spans="1:15" x14ac:dyDescent="0.2">
      <c r="A31">
        <f t="shared" si="1"/>
        <v>26</v>
      </c>
      <c r="B31" s="3">
        <f t="shared" si="2"/>
        <v>0.52623472141393168</v>
      </c>
      <c r="C31" s="4">
        <f t="shared" si="0"/>
        <v>19.186518917435549</v>
      </c>
      <c r="D31" s="5">
        <f>SUM(B$6:B31)</f>
        <v>18.950611143442778</v>
      </c>
      <c r="E31" s="5">
        <f>E29+B31</f>
        <v>9.3583264905890253</v>
      </c>
    </row>
    <row r="32" spans="1:15" x14ac:dyDescent="0.2">
      <c r="A32">
        <f t="shared" si="1"/>
        <v>27</v>
      </c>
      <c r="B32" s="3">
        <f t="shared" si="2"/>
        <v>0.51339972820871382</v>
      </c>
      <c r="C32" s="4">
        <f t="shared" si="0"/>
        <v>19.706309731722357</v>
      </c>
      <c r="D32" s="5">
        <f>SUM(B$6:B32)</f>
        <v>19.464010871651492</v>
      </c>
      <c r="F32" s="5">
        <f>F29+B32</f>
        <v>6.3284733579846337</v>
      </c>
    </row>
    <row r="33" spans="1:15" x14ac:dyDescent="0.2">
      <c r="A33">
        <f t="shared" si="1"/>
        <v>28</v>
      </c>
      <c r="B33" s="3">
        <f t="shared" si="2"/>
        <v>0.50087778361825741</v>
      </c>
      <c r="C33" s="4">
        <f t="shared" si="0"/>
        <v>20.213422721270462</v>
      </c>
      <c r="D33" s="5">
        <f>SUM(B$6:B33)</f>
        <v>19.96488865526975</v>
      </c>
      <c r="E33" s="5">
        <f>E31+B33</f>
        <v>9.8592042742072827</v>
      </c>
      <c r="G33" s="5">
        <f>G29+B33</f>
        <v>4.8079021148222045</v>
      </c>
      <c r="J33" s="5">
        <f>J26+B33</f>
        <v>2.6452565001775694</v>
      </c>
    </row>
    <row r="34" spans="1:15" x14ac:dyDescent="0.2">
      <c r="A34">
        <f t="shared" si="1"/>
        <v>29</v>
      </c>
      <c r="B34" s="3">
        <f t="shared" si="2"/>
        <v>0.48866125231049495</v>
      </c>
      <c r="C34" s="4">
        <f t="shared" si="0"/>
        <v>20.708167101317397</v>
      </c>
      <c r="D34" s="5">
        <f>SUM(B$6:B34)</f>
        <v>20.453549907580246</v>
      </c>
    </row>
    <row r="35" spans="1:15" x14ac:dyDescent="0.2">
      <c r="A35" s="6">
        <f t="shared" si="1"/>
        <v>30</v>
      </c>
      <c r="B35" s="7">
        <f t="shared" si="2"/>
        <v>0.47674268518097085</v>
      </c>
      <c r="C35" s="8">
        <f t="shared" si="0"/>
        <v>21.190844545265616</v>
      </c>
      <c r="D35" s="9">
        <f>SUM(B$6:B35)</f>
        <v>20.930292592761216</v>
      </c>
      <c r="E35" s="9">
        <f>E33+B35</f>
        <v>10.335946959388254</v>
      </c>
      <c r="F35" s="9">
        <f>F32+B35</f>
        <v>6.8052160431656041</v>
      </c>
      <c r="G35" s="6"/>
      <c r="H35" s="9">
        <f>H30+B35</f>
        <v>3.9819224636633108</v>
      </c>
      <c r="I35" s="9">
        <f>I29+B35</f>
        <v>3.2766366997133543</v>
      </c>
      <c r="J35" s="6"/>
      <c r="K35" s="6"/>
      <c r="L35" s="9">
        <f>L25+B35</f>
        <v>1.8682120297655282</v>
      </c>
      <c r="M35" s="6"/>
      <c r="N35" s="9">
        <f>N20+B35</f>
        <v>1.1672082420199565</v>
      </c>
      <c r="O35" s="6"/>
    </row>
    <row r="36" spans="1:15" x14ac:dyDescent="0.2">
      <c r="A36">
        <f t="shared" si="1"/>
        <v>31</v>
      </c>
      <c r="B36" s="3">
        <f t="shared" si="2"/>
        <v>0.4651148148107031</v>
      </c>
      <c r="C36" s="4">
        <f t="shared" si="0"/>
        <v>21.661749368629742</v>
      </c>
      <c r="D36" s="5">
        <f>SUM(B$6:B36)</f>
        <v>21.39540740757192</v>
      </c>
    </row>
    <row r="37" spans="1:15" x14ac:dyDescent="0.2">
      <c r="A37">
        <f t="shared" si="1"/>
        <v>32</v>
      </c>
      <c r="B37" s="3">
        <f t="shared" si="2"/>
        <v>0.45377055103483238</v>
      </c>
      <c r="C37" s="4">
        <f t="shared" si="0"/>
        <v>22.121168708497176</v>
      </c>
      <c r="D37" s="5">
        <f>SUM(B$6:B37)</f>
        <v>21.849177958606752</v>
      </c>
      <c r="E37" s="5">
        <f>E35+B37</f>
        <v>10.789717510423086</v>
      </c>
      <c r="G37" s="5">
        <f>G33+B37</f>
        <v>5.261672665857037</v>
      </c>
      <c r="K37" s="5">
        <f>K29+B37</f>
        <v>2.5010174095348856</v>
      </c>
    </row>
    <row r="38" spans="1:15" x14ac:dyDescent="0.2">
      <c r="A38">
        <f t="shared" si="1"/>
        <v>33</v>
      </c>
      <c r="B38" s="3">
        <f t="shared" si="2"/>
        <v>0.44270297661934871</v>
      </c>
      <c r="C38" s="4">
        <f t="shared" si="0"/>
        <v>22.569382698611754</v>
      </c>
      <c r="D38" s="5">
        <f>SUM(B$6:B38)</f>
        <v>22.2918809352261</v>
      </c>
      <c r="F38" s="5">
        <f>F35+B38</f>
        <v>7.2479190197849528</v>
      </c>
    </row>
    <row r="39" spans="1:15" x14ac:dyDescent="0.2">
      <c r="A39" s="11">
        <f t="shared" si="1"/>
        <v>34</v>
      </c>
      <c r="B39" s="3">
        <f t="shared" si="2"/>
        <v>0.43190534304326705</v>
      </c>
      <c r="C39" s="4">
        <f t="shared" si="0"/>
        <v>23.006664640186941</v>
      </c>
      <c r="D39" s="12">
        <f>SUM(B$6:B39)</f>
        <v>22.723786278269365</v>
      </c>
      <c r="E39" s="12">
        <f>E37+B39</f>
        <v>11.221622853466354</v>
      </c>
      <c r="F39" s="11"/>
      <c r="G39" s="11"/>
      <c r="H39" s="11"/>
      <c r="I39" s="11"/>
      <c r="J39" s="11"/>
      <c r="K39" s="11"/>
      <c r="L39" s="11"/>
      <c r="M39" s="11"/>
      <c r="N39" s="11"/>
    </row>
    <row r="40" spans="1:15" x14ac:dyDescent="0.2">
      <c r="A40" s="6">
        <f t="shared" si="1"/>
        <v>35</v>
      </c>
      <c r="B40" s="7">
        <f t="shared" si="2"/>
        <v>0.42137106638367522</v>
      </c>
      <c r="C40" s="8">
        <f t="shared" si="0"/>
        <v>23.433281168552988</v>
      </c>
      <c r="D40" s="9">
        <f>SUM(B$6:B40)</f>
        <v>23.14515734465304</v>
      </c>
      <c r="E40" s="6"/>
      <c r="F40" s="6"/>
      <c r="G40" s="6"/>
      <c r="H40" s="9">
        <f>H35+B40</f>
        <v>4.4032935300469864</v>
      </c>
      <c r="I40" s="6"/>
      <c r="J40" s="9">
        <f>J33+B40</f>
        <v>3.0666275665612446</v>
      </c>
      <c r="K40" s="6"/>
      <c r="L40" s="6"/>
      <c r="M40" s="6"/>
      <c r="N40" s="6"/>
      <c r="O40" s="6"/>
    </row>
    <row r="41" spans="1:15" x14ac:dyDescent="0.2">
      <c r="A41">
        <f t="shared" si="1"/>
        <v>36</v>
      </c>
      <c r="B41" s="3">
        <f t="shared" si="2"/>
        <v>0.41109372330114652</v>
      </c>
      <c r="C41" s="4">
        <f t="shared" si="0"/>
        <v>23.84949241573937</v>
      </c>
      <c r="D41" s="5">
        <f>SUM(B$6:B41)</f>
        <v>23.556251067954186</v>
      </c>
      <c r="E41" s="5">
        <f>E39+B41</f>
        <v>11.6327165767675</v>
      </c>
      <c r="F41" s="5">
        <f>F38+B41</f>
        <v>7.659012743086099</v>
      </c>
      <c r="G41" s="5">
        <f>G37+B41</f>
        <v>5.6727663891581832</v>
      </c>
      <c r="I41" s="5">
        <f>I35+B41</f>
        <v>3.6877304230145009</v>
      </c>
      <c r="M41" s="5">
        <f>M29+B41</f>
        <v>1.7075249625319666</v>
      </c>
    </row>
    <row r="42" spans="1:15" x14ac:dyDescent="0.2">
      <c r="A42">
        <f t="shared" si="1"/>
        <v>37</v>
      </c>
      <c r="B42" s="3">
        <f t="shared" si="2"/>
        <v>0.40106704712306984</v>
      </c>
      <c r="C42" s="4">
        <f t="shared" si="0"/>
        <v>24.255552169091935</v>
      </c>
      <c r="D42" s="5">
        <f>SUM(B$6:B42)</f>
        <v>23.957318115077257</v>
      </c>
    </row>
    <row r="43" spans="1:15" x14ac:dyDescent="0.2">
      <c r="A43">
        <f t="shared" si="1"/>
        <v>38</v>
      </c>
      <c r="B43" s="3">
        <f t="shared" si="2"/>
        <v>0.39128492402250725</v>
      </c>
      <c r="C43" s="4">
        <f t="shared" si="0"/>
        <v>24.651708026021264</v>
      </c>
      <c r="D43" s="5">
        <f>SUM(B$6:B43)</f>
        <v>24.348603039099764</v>
      </c>
      <c r="E43" s="5">
        <f>E41+B43</f>
        <v>12.024001500790007</v>
      </c>
    </row>
    <row r="44" spans="1:15" x14ac:dyDescent="0.2">
      <c r="A44">
        <f t="shared" si="1"/>
        <v>39</v>
      </c>
      <c r="B44" s="3">
        <f t="shared" si="2"/>
        <v>0.38174138929025092</v>
      </c>
      <c r="C44" s="4">
        <f t="shared" si="0"/>
        <v>25.038201544976719</v>
      </c>
      <c r="D44" s="5">
        <f>SUM(B$6:B44)</f>
        <v>24.730344428390016</v>
      </c>
      <c r="F44" s="5">
        <f>F41+B44</f>
        <v>8.0407541323763496</v>
      </c>
    </row>
    <row r="45" spans="1:15" x14ac:dyDescent="0.2">
      <c r="A45" s="6">
        <f t="shared" si="1"/>
        <v>40</v>
      </c>
      <c r="B45" s="7">
        <f t="shared" si="2"/>
        <v>0.37243062369780583</v>
      </c>
      <c r="C45" s="8">
        <f t="shared" si="0"/>
        <v>25.415268392738128</v>
      </c>
      <c r="D45" s="9">
        <f>SUM(B$6:B45)</f>
        <v>25.102775052087821</v>
      </c>
      <c r="E45" s="9">
        <f>E43+B45</f>
        <v>12.396432124487813</v>
      </c>
      <c r="F45" s="6"/>
      <c r="G45" s="9">
        <f>G41+B45</f>
        <v>6.0451970128559891</v>
      </c>
      <c r="H45" s="9">
        <f>H40+B45</f>
        <v>4.7757241537447923</v>
      </c>
      <c r="I45" s="6"/>
      <c r="J45" s="6"/>
      <c r="K45" s="9">
        <f>K37+B45</f>
        <v>2.8734480332326915</v>
      </c>
      <c r="L45" s="9">
        <f>L35+B45</f>
        <v>2.2406426534633339</v>
      </c>
      <c r="M45" s="6"/>
      <c r="N45" s="6"/>
      <c r="O45" s="9">
        <f>O25+B45</f>
        <v>0.9827015665566361</v>
      </c>
    </row>
    <row r="46" spans="1:15" x14ac:dyDescent="0.2">
      <c r="A46">
        <f t="shared" si="1"/>
        <v>41</v>
      </c>
      <c r="B46" s="3">
        <f t="shared" si="2"/>
        <v>0.36334694994907885</v>
      </c>
      <c r="C46" s="4">
        <f t="shared" si="0"/>
        <v>25.783138488115117</v>
      </c>
      <c r="D46" s="5">
        <f>SUM(B$6:B46)</f>
        <v>25.466122002036901</v>
      </c>
    </row>
    <row r="47" spans="1:15" x14ac:dyDescent="0.2">
      <c r="A47">
        <f t="shared" si="1"/>
        <v>42</v>
      </c>
      <c r="B47" s="3">
        <f t="shared" si="2"/>
        <v>0.35448482921861352</v>
      </c>
      <c r="C47" s="4">
        <f t="shared" si="0"/>
        <v>26.142036142141446</v>
      </c>
      <c r="D47" s="5">
        <f>SUM(B$6:B47)</f>
        <v>25.820606831255514</v>
      </c>
      <c r="E47" s="5">
        <f>E45+B47</f>
        <v>12.750916953706426</v>
      </c>
      <c r="F47" s="5">
        <f>F44+B47</f>
        <v>8.3952389615949627</v>
      </c>
      <c r="I47" s="5">
        <f>I41+B47</f>
        <v>4.0422152522331141</v>
      </c>
      <c r="J47" s="5">
        <f>J40+B47</f>
        <v>3.4211123957798582</v>
      </c>
    </row>
    <row r="48" spans="1:15" x14ac:dyDescent="0.2">
      <c r="A48">
        <f t="shared" si="1"/>
        <v>43</v>
      </c>
      <c r="B48" s="3">
        <f t="shared" si="2"/>
        <v>0.3458388577742571</v>
      </c>
      <c r="C48" s="4">
        <f t="shared" si="0"/>
        <v>26.492180194850064</v>
      </c>
      <c r="D48" s="5">
        <f>SUM(B$6:B48)</f>
        <v>26.166445689029771</v>
      </c>
    </row>
    <row r="49" spans="1:15" x14ac:dyDescent="0.2">
      <c r="A49">
        <f t="shared" si="1"/>
        <v>44</v>
      </c>
      <c r="B49" s="3">
        <f t="shared" si="2"/>
        <v>0.33740376368220215</v>
      </c>
      <c r="C49" s="4">
        <f t="shared" si="0"/>
        <v>26.833784148712123</v>
      </c>
      <c r="D49" s="5">
        <f>SUM(B$6:B49)</f>
        <v>26.503849452711975</v>
      </c>
      <c r="E49" s="5">
        <f>E47+B49</f>
        <v>13.088320717388628</v>
      </c>
      <c r="G49" s="5">
        <f>G45+B49</f>
        <v>6.3826007765381911</v>
      </c>
    </row>
    <row r="50" spans="1:15" x14ac:dyDescent="0.2">
      <c r="A50" s="6">
        <f t="shared" si="1"/>
        <v>45</v>
      </c>
      <c r="B50" s="7">
        <f t="shared" si="2"/>
        <v>0.32917440359239231</v>
      </c>
      <c r="C50" s="8">
        <f t="shared" si="0"/>
        <v>27.167056298821457</v>
      </c>
      <c r="D50" s="9">
        <f>SUM(B$6:B50)</f>
        <v>26.833023856304369</v>
      </c>
      <c r="E50" s="6"/>
      <c r="F50" s="9">
        <f>F47+B50</f>
        <v>8.7244133651873543</v>
      </c>
      <c r="G50" s="6"/>
      <c r="H50" s="9">
        <f>H45+B50</f>
        <v>5.1048985573371848</v>
      </c>
      <c r="I50" s="6"/>
      <c r="J50" s="6"/>
      <c r="K50" s="6"/>
      <c r="L50" s="6"/>
      <c r="M50" s="6"/>
      <c r="N50" s="9">
        <f>N35+B50</f>
        <v>1.4963826456123488</v>
      </c>
      <c r="O50" s="6"/>
    </row>
    <row r="51" spans="1:15" x14ac:dyDescent="0.2">
      <c r="A51">
        <f t="shared" si="1"/>
        <v>46</v>
      </c>
      <c r="B51" s="3">
        <f t="shared" si="2"/>
        <v>0.32114575960233399</v>
      </c>
      <c r="C51" s="4">
        <f t="shared" si="0"/>
        <v>27.492199859903728</v>
      </c>
      <c r="D51" s="5">
        <f>SUM(B$6:B51)</f>
        <v>27.154169615906703</v>
      </c>
      <c r="E51" s="5">
        <f>E49+B51</f>
        <v>13.409466476990962</v>
      </c>
    </row>
    <row r="52" spans="1:15" x14ac:dyDescent="0.2">
      <c r="A52">
        <f t="shared" si="1"/>
        <v>47</v>
      </c>
      <c r="B52" s="3">
        <f t="shared" si="2"/>
        <v>0.31331293619739897</v>
      </c>
      <c r="C52" s="4">
        <f t="shared" si="0"/>
        <v>27.809413090227899</v>
      </c>
      <c r="D52" s="5">
        <f>SUM(B$6:B52)</f>
        <v>27.467482552104102</v>
      </c>
    </row>
    <row r="53" spans="1:15" x14ac:dyDescent="0.2">
      <c r="A53">
        <f t="shared" si="1"/>
        <v>48</v>
      </c>
      <c r="B53" s="3">
        <f t="shared" si="2"/>
        <v>0.30567115726575511</v>
      </c>
      <c r="C53" s="4">
        <f t="shared" si="0"/>
        <v>28.118889412495381</v>
      </c>
      <c r="D53" s="5">
        <f>SUM(B$6:B53)</f>
        <v>27.773153709369858</v>
      </c>
      <c r="E53" s="5">
        <f>E51+B53</f>
        <v>13.715137634256717</v>
      </c>
      <c r="F53" s="5">
        <f>F50+B53</f>
        <v>9.0300845224531088</v>
      </c>
      <c r="G53" s="5">
        <f>G49+B53</f>
        <v>6.6882719338039465</v>
      </c>
      <c r="I53" s="5">
        <f>I47+B53</f>
        <v>4.3478864094988694</v>
      </c>
      <c r="K53" s="5">
        <f>K45+B53</f>
        <v>3.1791191904984464</v>
      </c>
      <c r="M53" s="5">
        <f>M41+B53</f>
        <v>2.0131961197977217</v>
      </c>
    </row>
    <row r="54" spans="1:15" x14ac:dyDescent="0.2">
      <c r="A54">
        <f t="shared" si="1"/>
        <v>49</v>
      </c>
      <c r="B54" s="3">
        <f t="shared" si="2"/>
        <v>0.2982157631861026</v>
      </c>
      <c r="C54" s="4">
        <f t="shared" si="0"/>
        <v>28.420817531780724</v>
      </c>
      <c r="D54" s="5">
        <f>SUM(B$6:B54)</f>
        <v>28.071369472555961</v>
      </c>
      <c r="J54" s="5">
        <f>J47+B54</f>
        <v>3.7193281589659608</v>
      </c>
    </row>
    <row r="55" spans="1:15" x14ac:dyDescent="0.2">
      <c r="A55" s="6">
        <f t="shared" si="1"/>
        <v>50</v>
      </c>
      <c r="B55" s="7">
        <f t="shared" si="2"/>
        <v>0.29094220798644155</v>
      </c>
      <c r="C55" s="8">
        <f t="shared" si="0"/>
        <v>28.715381550595701</v>
      </c>
      <c r="D55" s="9">
        <f>SUM(B$6:B55)</f>
        <v>28.362311680542401</v>
      </c>
      <c r="E55" s="9">
        <f>E53+B55</f>
        <v>14.006079842243158</v>
      </c>
      <c r="F55" s="6"/>
      <c r="G55" s="6"/>
      <c r="H55" s="9">
        <f>H50+B55</f>
        <v>5.3958407653236264</v>
      </c>
      <c r="I55" s="6"/>
      <c r="J55" s="6"/>
      <c r="K55" s="6"/>
      <c r="L55" s="9">
        <f>L45+B55</f>
        <v>2.5315848614497756</v>
      </c>
      <c r="M55" s="6"/>
      <c r="N55" s="6"/>
      <c r="O55" s="6"/>
    </row>
    <row r="56" spans="1:15" x14ac:dyDescent="0.2">
      <c r="A56">
        <f t="shared" si="1"/>
        <v>51</v>
      </c>
      <c r="B56" s="3">
        <f t="shared" si="2"/>
        <v>0.28384605657213807</v>
      </c>
      <c r="C56" s="4">
        <f t="shared" si="0"/>
        <v>29.002761081146897</v>
      </c>
      <c r="D56" s="5">
        <f>SUM(B$6:B56)</f>
        <v>28.646157737114539</v>
      </c>
      <c r="F56" s="5">
        <f>F53+B56</f>
        <v>9.3139305790252465</v>
      </c>
    </row>
    <row r="57" spans="1:15" x14ac:dyDescent="0.2">
      <c r="A57">
        <f t="shared" si="1"/>
        <v>52</v>
      </c>
      <c r="B57" s="3">
        <f t="shared" si="2"/>
        <v>0.27692298202159815</v>
      </c>
      <c r="C57" s="4">
        <f t="shared" si="0"/>
        <v>29.283131354855378</v>
      </c>
      <c r="D57" s="5">
        <f>SUM(B$6:B57)</f>
        <v>28.923080719136138</v>
      </c>
      <c r="E57" s="5">
        <f>E55+B57</f>
        <v>14.283002824264756</v>
      </c>
      <c r="G57" s="5">
        <f>G53+B57</f>
        <v>6.9651949158255446</v>
      </c>
    </row>
    <row r="58" spans="1:15" x14ac:dyDescent="0.2">
      <c r="A58">
        <f t="shared" si="1"/>
        <v>53</v>
      </c>
      <c r="B58" s="3">
        <f t="shared" si="2"/>
        <v>0.27016876294790065</v>
      </c>
      <c r="C58" s="4">
        <f t="shared" si="0"/>
        <v>29.556663329205119</v>
      </c>
      <c r="D58" s="5">
        <f>SUM(B$6:B58)</f>
        <v>29.193249482084038</v>
      </c>
    </row>
    <row r="59" spans="1:15" x14ac:dyDescent="0.2">
      <c r="A59">
        <f t="shared" si="1"/>
        <v>54</v>
      </c>
      <c r="B59" s="3">
        <f t="shared" si="2"/>
        <v>0.26357928092478117</v>
      </c>
      <c r="C59" s="4">
        <f t="shared" si="0"/>
        <v>29.823523791985345</v>
      </c>
      <c r="D59" s="5">
        <f>SUM(B$6:B59)</f>
        <v>29.456828763008819</v>
      </c>
      <c r="E59" s="5">
        <f>E57+B59</f>
        <v>14.546582105189536</v>
      </c>
      <c r="F59" s="5">
        <f>F56+B59</f>
        <v>9.5775098599500268</v>
      </c>
      <c r="I59" s="5">
        <f>I53+B59</f>
        <v>4.6114656904236506</v>
      </c>
    </row>
    <row r="60" spans="1:15" x14ac:dyDescent="0.2">
      <c r="A60" s="6">
        <f t="shared" si="1"/>
        <v>55</v>
      </c>
      <c r="B60" s="7">
        <f t="shared" si="2"/>
        <v>0.25715051797539623</v>
      </c>
      <c r="C60" s="8">
        <f t="shared" si="0"/>
        <v>30.083875462990456</v>
      </c>
      <c r="D60" s="9">
        <f>SUM(B$6:B60)</f>
        <v>29.713979280984216</v>
      </c>
      <c r="E60" s="6"/>
      <c r="F60" s="6"/>
      <c r="G60" s="6"/>
      <c r="H60" s="9">
        <f>H55+B60</f>
        <v>5.6529912832990226</v>
      </c>
      <c r="I60" s="6"/>
      <c r="J60" s="6"/>
      <c r="K60" s="6"/>
      <c r="L60" s="6"/>
      <c r="M60" s="6"/>
      <c r="N60" s="6"/>
      <c r="O60" s="6"/>
    </row>
    <row r="61" spans="1:15" x14ac:dyDescent="0.2">
      <c r="A61">
        <f t="shared" si="1"/>
        <v>56</v>
      </c>
      <c r="B61" s="3">
        <f t="shared" si="2"/>
        <v>0.25087855412233784</v>
      </c>
      <c r="C61" s="4">
        <f t="shared" si="0"/>
        <v>30.337877093239335</v>
      </c>
      <c r="D61" s="5">
        <f>SUM(B$6:B61)</f>
        <v>29.964857835106553</v>
      </c>
      <c r="E61" s="5">
        <f>E59+B61</f>
        <v>14.797460659311874</v>
      </c>
      <c r="G61" s="5">
        <f>G57+B61</f>
        <v>7.2160734699478821</v>
      </c>
      <c r="I61" s="5"/>
      <c r="J61" s="5">
        <f>J54+B61</f>
        <v>3.9702067130882988</v>
      </c>
      <c r="K61" s="5">
        <f>K53+B61</f>
        <v>3.4299977446207843</v>
      </c>
    </row>
    <row r="62" spans="1:15" x14ac:dyDescent="0.2">
      <c r="A62">
        <f t="shared" si="1"/>
        <v>57</v>
      </c>
      <c r="B62" s="3">
        <f t="shared" si="2"/>
        <v>0.24475956499740278</v>
      </c>
      <c r="C62" s="4">
        <f t="shared" si="0"/>
        <v>30.585683561774832</v>
      </c>
      <c r="D62" s="5">
        <f>SUM(B$6:B62)</f>
        <v>30.209617400103955</v>
      </c>
      <c r="F62" s="5">
        <f>F59+B62</f>
        <v>9.8222694249474287</v>
      </c>
    </row>
    <row r="63" spans="1:15" x14ac:dyDescent="0.2">
      <c r="A63">
        <f t="shared" si="1"/>
        <v>58</v>
      </c>
      <c r="B63" s="3">
        <f t="shared" si="2"/>
        <v>0.23878981950966124</v>
      </c>
      <c r="C63" s="4">
        <f t="shared" si="0"/>
        <v>30.827445970102143</v>
      </c>
      <c r="D63" s="5">
        <f>SUM(B$6:B63)</f>
        <v>30.448407219613618</v>
      </c>
      <c r="E63" s="5">
        <f>E61+B63</f>
        <v>15.036250478821534</v>
      </c>
    </row>
    <row r="64" spans="1:15" x14ac:dyDescent="0.2">
      <c r="A64">
        <f t="shared" si="1"/>
        <v>59</v>
      </c>
      <c r="B64" s="3">
        <f t="shared" si="2"/>
        <v>0.23296567757040124</v>
      </c>
      <c r="C64" s="4">
        <f t="shared" si="0"/>
        <v>31.063311734323914</v>
      </c>
      <c r="D64" s="5">
        <f>SUM(B$6:B64)</f>
        <v>30.681372897184019</v>
      </c>
    </row>
    <row r="65" spans="1:15" x14ac:dyDescent="0.2">
      <c r="A65" s="6">
        <f t="shared" si="1"/>
        <v>60</v>
      </c>
      <c r="B65" s="7">
        <f t="shared" si="2"/>
        <v>0.2272835878735622</v>
      </c>
      <c r="C65" s="8">
        <f t="shared" si="0"/>
        <v>31.293424675028078</v>
      </c>
      <c r="D65" s="9">
        <f>SUM(B$6:B65)</f>
        <v>30.90865648505758</v>
      </c>
      <c r="E65" s="9">
        <f>E63+B65</f>
        <v>15.263534066695097</v>
      </c>
      <c r="F65" s="9">
        <f>F62+B65</f>
        <v>10.049553012820992</v>
      </c>
      <c r="G65" s="9">
        <f>G61+B65</f>
        <v>7.4433570578214443</v>
      </c>
      <c r="H65" s="9">
        <f>H60+B65</f>
        <v>5.8802748711725847</v>
      </c>
      <c r="I65" s="9">
        <f>I59+B65</f>
        <v>4.8387492782972128</v>
      </c>
      <c r="J65" s="6"/>
      <c r="K65" s="6"/>
      <c r="L65" s="9">
        <f>L55+B65</f>
        <v>2.7588684493233377</v>
      </c>
      <c r="M65" s="9">
        <f>M53+B65</f>
        <v>2.2404797076712839</v>
      </c>
      <c r="N65" s="9">
        <f>N50+B65</f>
        <v>1.723666233485911</v>
      </c>
      <c r="O65" s="9">
        <f>O45+B65</f>
        <v>1.2099851544301983</v>
      </c>
    </row>
    <row r="66" spans="1:15" x14ac:dyDescent="0.2">
      <c r="A66">
        <f t="shared" si="1"/>
        <v>61</v>
      </c>
      <c r="B66" s="3">
        <f t="shared" si="2"/>
        <v>0.22174008573030457</v>
      </c>
      <c r="C66" s="4">
        <f t="shared" si="0"/>
        <v>31.517925104983362</v>
      </c>
      <c r="D66" s="5">
        <f>SUM(B$6:B66)</f>
        <v>31.130396570787884</v>
      </c>
    </row>
    <row r="67" spans="1:15" x14ac:dyDescent="0.2">
      <c r="A67">
        <f t="shared" si="1"/>
        <v>62</v>
      </c>
      <c r="B67" s="3">
        <f t="shared" si="2"/>
        <v>0.21633179095639476</v>
      </c>
      <c r="C67" s="4">
        <f t="shared" si="0"/>
        <v>31.736949914695831</v>
      </c>
      <c r="D67" s="5">
        <f>SUM(B$6:B67)</f>
        <v>31.34672836174428</v>
      </c>
      <c r="E67" s="5">
        <f>E65+B67</f>
        <v>15.479865857651491</v>
      </c>
    </row>
    <row r="68" spans="1:15" x14ac:dyDescent="0.2">
      <c r="A68">
        <f t="shared" si="1"/>
        <v>63</v>
      </c>
      <c r="B68" s="3">
        <f t="shared" si="2"/>
        <v>0.21105540581111676</v>
      </c>
      <c r="C68" s="4">
        <f t="shared" si="0"/>
        <v>31.950632655878735</v>
      </c>
      <c r="D68" s="5">
        <f>SUM(B$6:B68)</f>
        <v>31.557783767555396</v>
      </c>
      <c r="F68" s="5">
        <f>F65+B68</f>
        <v>10.260608418632108</v>
      </c>
      <c r="J68" s="5">
        <f>J61+B68</f>
        <v>4.1812621188994159</v>
      </c>
    </row>
    <row r="69" spans="1:15" x14ac:dyDescent="0.2">
      <c r="A69">
        <f t="shared" si="1"/>
        <v>64</v>
      </c>
      <c r="B69" s="3">
        <f t="shared" si="2"/>
        <v>0.20590771298645544</v>
      </c>
      <c r="C69" s="4">
        <f t="shared" si="0"/>
        <v>32.159103622886434</v>
      </c>
      <c r="D69" s="5">
        <f>SUM(B$6:B69)</f>
        <v>31.763691480541851</v>
      </c>
      <c r="E69" s="5">
        <f>E67+B69</f>
        <v>15.685773570637947</v>
      </c>
      <c r="G69" s="5">
        <f>G65+B69</f>
        <v>7.6492647708078998</v>
      </c>
      <c r="K69" s="5">
        <f>K61+B69</f>
        <v>3.6359054576072398</v>
      </c>
    </row>
    <row r="70" spans="1:15" x14ac:dyDescent="0.2">
      <c r="A70" s="6">
        <f t="shared" si="1"/>
        <v>65</v>
      </c>
      <c r="B70" s="7">
        <f t="shared" si="2"/>
        <v>0.20088557364532242</v>
      </c>
      <c r="C70" s="8">
        <f t="shared" si="0"/>
        <v>32.362489932162241</v>
      </c>
      <c r="D70" s="9">
        <f>SUM(B$6:B70)</f>
        <v>31.964577054187174</v>
      </c>
      <c r="E70" s="6"/>
      <c r="F70" s="6"/>
      <c r="G70" s="6"/>
      <c r="H70" s="9">
        <f>H65+B70</f>
        <v>6.0811604448179075</v>
      </c>
      <c r="I70" s="6"/>
      <c r="J70" s="6"/>
      <c r="K70" s="6"/>
      <c r="L70" s="6"/>
      <c r="M70" s="6"/>
      <c r="N70" s="6"/>
      <c r="O70" s="6"/>
    </row>
    <row r="71" spans="1:15" x14ac:dyDescent="0.2">
      <c r="A71">
        <f t="shared" si="1"/>
        <v>66</v>
      </c>
      <c r="B71" s="3">
        <f t="shared" si="2"/>
        <v>0.19598592550763161</v>
      </c>
      <c r="C71" s="4">
        <f t="shared" ref="C71:C105" si="3">(1-1/(1+S$1)^$A71)/LN(1+S$1)</f>
        <v>32.560915599748405</v>
      </c>
      <c r="D71" s="5">
        <f>SUM(B$6:B71)</f>
        <v>32.160562979694802</v>
      </c>
      <c r="E71" s="5">
        <f>E69+B71</f>
        <v>15.881759496145579</v>
      </c>
      <c r="F71" s="5">
        <f>F68+B71</f>
        <v>10.45659434413974</v>
      </c>
      <c r="I71" s="14">
        <f>I65+B71</f>
        <v>5.0347352038048445</v>
      </c>
    </row>
    <row r="72" spans="1:15" x14ac:dyDescent="0.2">
      <c r="A72">
        <f t="shared" ref="A72:A105" si="4">A71+1</f>
        <v>67</v>
      </c>
      <c r="B72" s="3">
        <f t="shared" ref="B72:B105" si="5">1/((1+S$1)^A72)</f>
        <v>0.19120578098305524</v>
      </c>
      <c r="C72" s="4">
        <f t="shared" si="3"/>
        <v>32.754501616905628</v>
      </c>
      <c r="D72" s="5">
        <f>SUM(B$6:B72)</f>
        <v>32.351768760677857</v>
      </c>
    </row>
    <row r="73" spans="1:15" x14ac:dyDescent="0.2">
      <c r="A73">
        <f t="shared" si="4"/>
        <v>68</v>
      </c>
      <c r="B73" s="3">
        <f t="shared" si="5"/>
        <v>0.18654222534932219</v>
      </c>
      <c r="C73" s="4">
        <f t="shared" si="3"/>
        <v>32.943366023888288</v>
      </c>
      <c r="D73" s="5">
        <f>SUM(B$6:B73)</f>
        <v>32.538310986027177</v>
      </c>
      <c r="E73" s="5">
        <f>E71+B73</f>
        <v>16.068301721494901</v>
      </c>
      <c r="G73" s="5">
        <f>G69+B73</f>
        <v>7.8358069961572223</v>
      </c>
    </row>
    <row r="74" spans="1:15" x14ac:dyDescent="0.2">
      <c r="A74">
        <f t="shared" si="4"/>
        <v>69</v>
      </c>
      <c r="B74" s="3">
        <f t="shared" si="5"/>
        <v>0.1819924149749485</v>
      </c>
      <c r="C74" s="4">
        <f t="shared" si="3"/>
        <v>33.127623981920145</v>
      </c>
      <c r="D74" s="5">
        <f>SUM(B$6:B74)</f>
        <v>32.720303401002127</v>
      </c>
      <c r="F74" s="5">
        <f>F71+B74</f>
        <v>10.638586759114688</v>
      </c>
    </row>
    <row r="75" spans="1:15" x14ac:dyDescent="0.2">
      <c r="A75" s="6">
        <f t="shared" si="4"/>
        <v>70</v>
      </c>
      <c r="B75" s="7">
        <f t="shared" si="5"/>
        <v>0.17755357558531562</v>
      </c>
      <c r="C75" s="8">
        <f t="shared" si="3"/>
        <v>33.307387843414652</v>
      </c>
      <c r="D75" s="9">
        <f>SUM(B$6:B75)</f>
        <v>32.897856976587441</v>
      </c>
      <c r="E75" s="9">
        <f>E73+B75</f>
        <v>16.245855297080215</v>
      </c>
      <c r="F75" s="6"/>
      <c r="G75" s="6"/>
      <c r="H75" s="9">
        <f>H70+B75</f>
        <v>6.2587140204032234</v>
      </c>
      <c r="I75" s="6"/>
      <c r="J75" s="9">
        <f>J68+B75</f>
        <v>4.3588156944847318</v>
      </c>
      <c r="K75" s="6"/>
      <c r="L75" s="9">
        <f>L65+B75</f>
        <v>2.9364220249086532</v>
      </c>
      <c r="M75" s="6"/>
      <c r="N75" s="6"/>
      <c r="O75" s="6"/>
    </row>
    <row r="76" spans="1:15" x14ac:dyDescent="0.2">
      <c r="A76">
        <f t="shared" si="4"/>
        <v>71</v>
      </c>
      <c r="B76" s="3">
        <f t="shared" si="5"/>
        <v>0.17322300057103962</v>
      </c>
      <c r="C76" s="4">
        <f t="shared" si="3"/>
        <v>33.482767220482458</v>
      </c>
      <c r="D76" s="5">
        <f>SUM(B$6:B76)</f>
        <v>33.071079977158483</v>
      </c>
      <c r="K76" s="5"/>
    </row>
    <row r="77" spans="1:15" x14ac:dyDescent="0.2">
      <c r="A77">
        <f t="shared" si="4"/>
        <v>72</v>
      </c>
      <c r="B77" s="3">
        <f t="shared" si="5"/>
        <v>0.16899804933759965</v>
      </c>
      <c r="C77" s="4">
        <f t="shared" si="3"/>
        <v>33.653869051768119</v>
      </c>
      <c r="D77" s="5">
        <f>SUM(B$6:B77)</f>
        <v>33.240078026496086</v>
      </c>
      <c r="E77" s="5">
        <f>E75+B77</f>
        <v>16.414853346417814</v>
      </c>
      <c r="F77" s="5">
        <f>F74+B77</f>
        <v>10.807584808452287</v>
      </c>
      <c r="G77" s="5">
        <f>G73+B77</f>
        <v>8.0048050454948214</v>
      </c>
      <c r="I77" s="5">
        <f>I71+B77</f>
        <v>5.2037332531424445</v>
      </c>
      <c r="K77" s="5">
        <f>K69+B77</f>
        <v>3.8049035069448394</v>
      </c>
      <c r="M77" s="5">
        <f>M65+B77</f>
        <v>2.4094777570088834</v>
      </c>
    </row>
    <row r="78" spans="1:15" x14ac:dyDescent="0.2">
      <c r="A78">
        <f t="shared" si="4"/>
        <v>73</v>
      </c>
      <c r="B78" s="3">
        <f t="shared" si="5"/>
        <v>0.16487614569521922</v>
      </c>
      <c r="C78" s="4">
        <f t="shared" si="3"/>
        <v>33.820797667656571</v>
      </c>
      <c r="D78" s="5">
        <f>SUM(B$6:B78)</f>
        <v>33.404954172191303</v>
      </c>
    </row>
    <row r="79" spans="1:15" x14ac:dyDescent="0.2">
      <c r="A79">
        <f t="shared" si="4"/>
        <v>74</v>
      </c>
      <c r="B79" s="3">
        <f t="shared" si="5"/>
        <v>0.16085477628801872</v>
      </c>
      <c r="C79" s="4">
        <f t="shared" si="3"/>
        <v>33.983654853889206</v>
      </c>
      <c r="D79" s="5">
        <f>SUM(B$6:B79)</f>
        <v>33.565808948479322</v>
      </c>
      <c r="E79" s="5">
        <f>E77+B79</f>
        <v>16.575708122705834</v>
      </c>
    </row>
    <row r="80" spans="1:15" x14ac:dyDescent="0.2">
      <c r="A80" s="6">
        <f t="shared" si="4"/>
        <v>75</v>
      </c>
      <c r="B80" s="7">
        <f t="shared" si="5"/>
        <v>0.15693148906148169</v>
      </c>
      <c r="C80" s="8">
        <f t="shared" si="3"/>
        <v>34.142539913628369</v>
      </c>
      <c r="D80" s="9">
        <f>SUM(B$6:B80)</f>
        <v>33.722740437540807</v>
      </c>
      <c r="E80" s="6"/>
      <c r="F80" s="9">
        <f>F77+B80</f>
        <v>10.964516297513768</v>
      </c>
      <c r="G80" s="6"/>
      <c r="H80" s="9">
        <f>H75+B80</f>
        <v>6.4156455094647047</v>
      </c>
      <c r="I80" s="6"/>
      <c r="J80" s="6"/>
      <c r="K80" s="6"/>
      <c r="L80" s="6"/>
      <c r="M80" s="6"/>
      <c r="N80" s="9">
        <f>N65+B80</f>
        <v>1.8805977225473927</v>
      </c>
      <c r="O80" s="6"/>
    </row>
    <row r="81" spans="1:15" x14ac:dyDescent="0.2">
      <c r="A81">
        <f t="shared" si="4"/>
        <v>76</v>
      </c>
      <c r="B81" s="3">
        <f t="shared" si="5"/>
        <v>0.15310389176729922</v>
      </c>
      <c r="C81" s="4">
        <f t="shared" si="3"/>
        <v>34.297549728008029</v>
      </c>
      <c r="D81" s="5">
        <f>SUM(B$6:B81)</f>
        <v>33.875844329308109</v>
      </c>
      <c r="E81" s="5">
        <f>E79+B81</f>
        <v>16.728812014473132</v>
      </c>
      <c r="G81" s="5">
        <f>G77+B81</f>
        <v>8.1579089372621212</v>
      </c>
    </row>
    <row r="82" spans="1:15" x14ac:dyDescent="0.2">
      <c r="A82">
        <f t="shared" si="4"/>
        <v>77</v>
      </c>
      <c r="B82" s="3">
        <f t="shared" si="5"/>
        <v>0.14936965050468218</v>
      </c>
      <c r="C82" s="4">
        <f t="shared" si="3"/>
        <v>34.448778815207703</v>
      </c>
      <c r="D82" s="5">
        <f>SUM(B$6:B82)</f>
        <v>34.02521397981279</v>
      </c>
      <c r="J82" s="5">
        <f>J75+B82</f>
        <v>4.508185344989414</v>
      </c>
    </row>
    <row r="83" spans="1:15" x14ac:dyDescent="0.2">
      <c r="A83">
        <f t="shared" si="4"/>
        <v>78</v>
      </c>
      <c r="B83" s="3">
        <f t="shared" si="5"/>
        <v>0.14572648829725093</v>
      </c>
      <c r="C83" s="4">
        <f t="shared" si="3"/>
        <v>34.59631938808544</v>
      </c>
      <c r="D83" s="5">
        <f>SUM(B$6:B83)</f>
        <v>34.170940468110039</v>
      </c>
      <c r="E83" s="5">
        <f>E81+B83</f>
        <v>16.874538502770381</v>
      </c>
      <c r="F83" s="5">
        <f>F80+B83</f>
        <v>11.110242785811019</v>
      </c>
      <c r="I83" s="5">
        <f>I77+B83</f>
        <v>5.3494597414396958</v>
      </c>
    </row>
    <row r="84" spans="1:15" x14ac:dyDescent="0.2">
      <c r="A84">
        <f t="shared" si="4"/>
        <v>79</v>
      </c>
      <c r="B84" s="3">
        <f t="shared" si="5"/>
        <v>0.14217218370463502</v>
      </c>
      <c r="C84" s="4">
        <f t="shared" si="3"/>
        <v>34.740261410405175</v>
      </c>
      <c r="D84" s="5">
        <f>SUM(B$6:B84)</f>
        <v>34.313112651814677</v>
      </c>
    </row>
    <row r="85" spans="1:15" x14ac:dyDescent="0.2">
      <c r="A85" s="6">
        <f t="shared" si="4"/>
        <v>80</v>
      </c>
      <c r="B85" s="7">
        <f t="shared" si="5"/>
        <v>0.13870456946793663</v>
      </c>
      <c r="C85" s="8">
        <f t="shared" si="3"/>
        <v>34.880692651692719</v>
      </c>
      <c r="D85" s="9">
        <f>SUM(B$6:B85)</f>
        <v>34.451817221282617</v>
      </c>
      <c r="E85" s="9">
        <f>E83+B85</f>
        <v>17.013243072238318</v>
      </c>
      <c r="F85" s="6"/>
      <c r="G85" s="9">
        <f>G81+B85</f>
        <v>8.2966135067300577</v>
      </c>
      <c r="H85" s="9">
        <f>H80+B85</f>
        <v>6.5543500789326412</v>
      </c>
      <c r="I85" s="6"/>
      <c r="J85" s="6"/>
      <c r="K85" s="9">
        <f>K77+B85</f>
        <v>3.9436080764127759</v>
      </c>
      <c r="L85" s="9">
        <f>L75+B85</f>
        <v>3.0751265943765898</v>
      </c>
      <c r="M85" s="6"/>
      <c r="N85" s="6"/>
      <c r="O85" s="9">
        <f>O65+B85</f>
        <v>1.348689723898135</v>
      </c>
    </row>
    <row r="86" spans="1:15" x14ac:dyDescent="0.2">
      <c r="A86">
        <f t="shared" si="4"/>
        <v>81</v>
      </c>
      <c r="B86" s="3">
        <f t="shared" si="5"/>
        <v>0.13532153118823087</v>
      </c>
      <c r="C86" s="4">
        <f t="shared" si="3"/>
        <v>35.017698740753744</v>
      </c>
      <c r="D86" s="5">
        <f>SUM(B$6:B86)</f>
        <v>34.58713875247085</v>
      </c>
      <c r="F86" s="5">
        <f>F83+B86</f>
        <v>11.24556431699925</v>
      </c>
    </row>
    <row r="87" spans="1:15" x14ac:dyDescent="0.2">
      <c r="A87">
        <f t="shared" si="4"/>
        <v>82</v>
      </c>
      <c r="B87" s="3">
        <f t="shared" si="5"/>
        <v>0.13202100603729841</v>
      </c>
      <c r="C87" s="4">
        <f t="shared" si="3"/>
        <v>35.151363217886448</v>
      </c>
      <c r="D87" s="5">
        <f>SUM(B$6:B87)</f>
        <v>34.719159758508148</v>
      </c>
      <c r="E87" s="5">
        <f>E85+B87</f>
        <v>17.145264078275616</v>
      </c>
    </row>
    <row r="88" spans="1:15" x14ac:dyDescent="0.2">
      <c r="A88">
        <f t="shared" si="4"/>
        <v>83</v>
      </c>
      <c r="B88" s="3">
        <f t="shared" si="5"/>
        <v>0.12880098149980332</v>
      </c>
      <c r="C88" s="4">
        <f t="shared" si="3"/>
        <v>35.281767585820795</v>
      </c>
      <c r="D88" s="5">
        <f>SUM(B$6:B88)</f>
        <v>34.847960740007949</v>
      </c>
    </row>
    <row r="89" spans="1:15" x14ac:dyDescent="0.2">
      <c r="A89">
        <f t="shared" si="4"/>
        <v>84</v>
      </c>
      <c r="B89" s="3">
        <f t="shared" si="5"/>
        <v>0.1256594941461496</v>
      </c>
      <c r="C89" s="4">
        <f t="shared" si="3"/>
        <v>35.408991359415282</v>
      </c>
      <c r="D89" s="5">
        <f>SUM(B$6:B89)</f>
        <v>34.973620234154097</v>
      </c>
      <c r="E89" s="5">
        <f>E87+B89</f>
        <v>17.270923572421765</v>
      </c>
      <c r="F89" s="5">
        <f>F86+B89</f>
        <v>11.3712238111454</v>
      </c>
      <c r="G89" s="5">
        <f>G85+B89</f>
        <v>8.4222730008762081</v>
      </c>
      <c r="I89" s="5">
        <f>I83+B89</f>
        <v>5.4751192355858453</v>
      </c>
      <c r="J89" s="5">
        <f>J82+B89</f>
        <v>4.6338448391355636</v>
      </c>
      <c r="M89" s="5">
        <f>M77+B89</f>
        <v>2.535137251155033</v>
      </c>
    </row>
    <row r="90" spans="1:15" x14ac:dyDescent="0.2">
      <c r="A90" s="6">
        <f t="shared" si="4"/>
        <v>85</v>
      </c>
      <c r="B90" s="7">
        <f t="shared" si="5"/>
        <v>0.1225946284352679</v>
      </c>
      <c r="C90" s="8">
        <f t="shared" si="3"/>
        <v>35.533112114141609</v>
      </c>
      <c r="D90" s="9">
        <f>SUM(B$6:B90)</f>
        <v>35.096214862589363</v>
      </c>
      <c r="E90" s="6"/>
      <c r="F90" s="6"/>
      <c r="G90" s="6"/>
      <c r="H90" s="9">
        <f>H85+B90</f>
        <v>6.6769447073679089</v>
      </c>
      <c r="I90" s="6"/>
      <c r="J90" s="6"/>
      <c r="K90" s="6"/>
      <c r="L90" s="6"/>
      <c r="M90" s="6"/>
      <c r="N90" s="6"/>
      <c r="O90" s="6"/>
    </row>
    <row r="91" spans="1:15" x14ac:dyDescent="0.2">
      <c r="A91">
        <f t="shared" si="4"/>
        <v>86</v>
      </c>
      <c r="B91" s="3">
        <f t="shared" si="5"/>
        <v>0.11960451554660284</v>
      </c>
      <c r="C91" s="4">
        <f t="shared" si="3"/>
        <v>35.654205533386808</v>
      </c>
      <c r="D91" s="5">
        <f>SUM(B$6:B91)</f>
        <v>35.215819378135969</v>
      </c>
      <c r="E91" s="5">
        <f>E89+B91</f>
        <v>17.390528087968367</v>
      </c>
      <c r="H91" s="5"/>
    </row>
    <row r="92" spans="1:15" x14ac:dyDescent="0.2">
      <c r="A92">
        <f t="shared" si="4"/>
        <v>87</v>
      </c>
      <c r="B92" s="3">
        <f t="shared" si="5"/>
        <v>0.11668733224058814</v>
      </c>
      <c r="C92" s="4">
        <f t="shared" si="3"/>
        <v>35.772345454601634</v>
      </c>
      <c r="D92" s="5">
        <f>SUM(B$6:B92)</f>
        <v>35.332506710376556</v>
      </c>
      <c r="F92" s="5">
        <f>F89+B92</f>
        <v>11.487911143385988</v>
      </c>
    </row>
    <row r="93" spans="1:15" x14ac:dyDescent="0.2">
      <c r="A93">
        <f t="shared" si="4"/>
        <v>88</v>
      </c>
      <c r="B93" s="3">
        <f t="shared" si="5"/>
        <v>0.11384129974691526</v>
      </c>
      <c r="C93" s="4">
        <f t="shared" si="3"/>
        <v>35.887603914323414</v>
      </c>
      <c r="D93" s="5">
        <f>SUM(B$6:B93)</f>
        <v>35.446348010123472</v>
      </c>
      <c r="E93" s="5">
        <f>E91+B93</f>
        <v>17.504369387715283</v>
      </c>
      <c r="G93" s="5">
        <f>G89+B93</f>
        <v>8.5361143006231242</v>
      </c>
      <c r="K93" s="5">
        <f>K85+B93</f>
        <v>4.057449376159691</v>
      </c>
    </row>
    <row r="94" spans="1:15" x14ac:dyDescent="0.2">
      <c r="A94">
        <f t="shared" si="4"/>
        <v>89</v>
      </c>
      <c r="B94" s="3">
        <f t="shared" si="5"/>
        <v>0.11106468267991736</v>
      </c>
      <c r="C94" s="4">
        <f t="shared" si="3"/>
        <v>36.000051192100763</v>
      </c>
      <c r="D94" s="5">
        <f>SUM(B$6:B94)</f>
        <v>35.557412692803389</v>
      </c>
    </row>
    <row r="95" spans="1:15" x14ac:dyDescent="0.2">
      <c r="A95" s="6">
        <f t="shared" si="4"/>
        <v>90</v>
      </c>
      <c r="B95" s="7">
        <f t="shared" si="5"/>
        <v>0.10835578798040717</v>
      </c>
      <c r="C95" s="8">
        <f t="shared" si="3"/>
        <v>36.109755853346954</v>
      </c>
      <c r="D95" s="9">
        <f>SUM(B$6:B95)</f>
        <v>35.665768480783797</v>
      </c>
      <c r="E95" s="9">
        <f>E93+B95</f>
        <v>17.61272517569569</v>
      </c>
      <c r="F95" s="9">
        <f>F92+B95</f>
        <v>11.596266931366396</v>
      </c>
      <c r="G95" s="6"/>
      <c r="H95" s="9">
        <f>H90+B95</f>
        <v>6.7853004953483165</v>
      </c>
      <c r="I95" s="9">
        <f>I89+B95</f>
        <v>5.5834750235662529</v>
      </c>
      <c r="J95" s="6"/>
      <c r="K95" s="6"/>
      <c r="L95" s="9">
        <f>L85+B95</f>
        <v>3.1834823823569969</v>
      </c>
      <c r="M95" s="6"/>
      <c r="N95" s="9">
        <f>N80+B95</f>
        <v>1.9889535105277998</v>
      </c>
      <c r="O95" s="6"/>
    </row>
    <row r="96" spans="1:15" x14ac:dyDescent="0.2">
      <c r="A96">
        <f t="shared" si="4"/>
        <v>91</v>
      </c>
      <c r="B96" s="3">
        <f t="shared" si="5"/>
        <v>0.10571296388332406</v>
      </c>
      <c r="C96" s="4">
        <f t="shared" si="3"/>
        <v>36.216784791148115</v>
      </c>
      <c r="D96" s="5">
        <f>SUM(B$6:B96)</f>
        <v>35.771481444667124</v>
      </c>
      <c r="J96" s="5">
        <f>J89+B96</f>
        <v>4.7395578030188874</v>
      </c>
    </row>
    <row r="97" spans="1:15" x14ac:dyDescent="0.2">
      <c r="A97">
        <f t="shared" si="4"/>
        <v>92</v>
      </c>
      <c r="B97" s="3">
        <f t="shared" si="5"/>
        <v>0.10313459891056008</v>
      </c>
      <c r="C97" s="4">
        <f t="shared" si="3"/>
        <v>36.321203267051693</v>
      </c>
      <c r="D97" s="5">
        <f>SUM(B$6:B97)</f>
        <v>35.874616043577682</v>
      </c>
      <c r="E97" s="5">
        <f>E95+B97</f>
        <v>17.715859774606251</v>
      </c>
      <c r="G97" s="5">
        <f>G93+B97</f>
        <v>8.6392488995336834</v>
      </c>
    </row>
    <row r="98" spans="1:15" x14ac:dyDescent="0.2">
      <c r="A98">
        <f t="shared" si="4"/>
        <v>93</v>
      </c>
      <c r="B98" s="3">
        <f t="shared" si="5"/>
        <v>0.10061912088835129</v>
      </c>
      <c r="C98" s="4">
        <f t="shared" si="3"/>
        <v>36.423074950860055</v>
      </c>
      <c r="D98" s="5">
        <f>SUM(B$6:B98)</f>
        <v>35.975235164466035</v>
      </c>
      <c r="F98" s="5">
        <f>F95+B98</f>
        <v>11.696886052254747</v>
      </c>
    </row>
    <row r="99" spans="1:15" x14ac:dyDescent="0.2">
      <c r="A99">
        <f t="shared" si="4"/>
        <v>94</v>
      </c>
      <c r="B99" s="3">
        <f t="shared" si="5"/>
        <v>9.8164995988635415E-2</v>
      </c>
      <c r="C99" s="4">
        <f t="shared" si="3"/>
        <v>36.522461959453587</v>
      </c>
      <c r="D99" s="5">
        <f>SUM(B$6:B99)</f>
        <v>36.073400160454668</v>
      </c>
      <c r="E99" s="5">
        <f>E97+B99</f>
        <v>17.814024770594887</v>
      </c>
    </row>
    <row r="100" spans="1:15" x14ac:dyDescent="0.2">
      <c r="A100" s="6">
        <f t="shared" si="4"/>
        <v>95</v>
      </c>
      <c r="B100" s="7">
        <f t="shared" si="5"/>
        <v>9.577072779379063E-2</v>
      </c>
      <c r="C100" s="8">
        <f t="shared" si="3"/>
        <v>36.619424894666786</v>
      </c>
      <c r="D100" s="9">
        <f>SUM(B$6:B100)</f>
        <v>36.169170888248459</v>
      </c>
      <c r="E100" s="6"/>
      <c r="F100" s="6"/>
      <c r="G100" s="6"/>
      <c r="H100" s="9">
        <f>H95+B100</f>
        <v>6.881071223142107</v>
      </c>
      <c r="I100" s="6"/>
      <c r="J100" s="6"/>
      <c r="K100" s="6"/>
      <c r="L100" s="6"/>
      <c r="M100" s="6"/>
      <c r="N100" s="6"/>
      <c r="O100" s="6"/>
    </row>
    <row r="101" spans="1:15" x14ac:dyDescent="0.2">
      <c r="A101">
        <f t="shared" si="4"/>
        <v>96</v>
      </c>
      <c r="B101" s="3">
        <f t="shared" si="5"/>
        <v>9.3434856384185999E-2</v>
      </c>
      <c r="C101" s="4">
        <f t="shared" si="3"/>
        <v>36.714022880240634</v>
      </c>
      <c r="D101" s="5">
        <f>SUM(B$6:B101)</f>
        <v>36.262605744632644</v>
      </c>
      <c r="E101" s="5">
        <f>E99+B101</f>
        <v>17.907459626979072</v>
      </c>
      <c r="F101" s="5">
        <f>F98+B101</f>
        <v>11.790320908638932</v>
      </c>
      <c r="G101" s="5">
        <f>G97+B101</f>
        <v>8.7326837559178685</v>
      </c>
      <c r="I101" s="5">
        <f>I95+B101</f>
        <v>5.6769098799504389</v>
      </c>
      <c r="K101" s="5">
        <f>K93+B101</f>
        <v>4.1508842325438771</v>
      </c>
      <c r="M101" s="5">
        <f>M89+B101</f>
        <v>2.628572107539219</v>
      </c>
    </row>
    <row r="102" spans="1:15" x14ac:dyDescent="0.2">
      <c r="A102">
        <f t="shared" si="4"/>
        <v>97</v>
      </c>
      <c r="B102" s="3">
        <f t="shared" si="5"/>
        <v>9.1155957447986352E-2</v>
      </c>
      <c r="C102" s="4">
        <f t="shared" si="3"/>
        <v>36.806313597873661</v>
      </c>
      <c r="D102" s="5">
        <f>SUM(B$6:B102)</f>
        <v>36.353761702080632</v>
      </c>
    </row>
    <row r="103" spans="1:15" x14ac:dyDescent="0.2">
      <c r="A103">
        <f t="shared" si="4"/>
        <v>98</v>
      </c>
      <c r="B103" s="3">
        <f t="shared" si="5"/>
        <v>8.8932641412669614E-2</v>
      </c>
      <c r="C103" s="4">
        <f t="shared" si="3"/>
        <v>36.896353322393679</v>
      </c>
      <c r="D103" s="5">
        <f>SUM(B$6:B103)</f>
        <v>36.442694343493301</v>
      </c>
      <c r="E103" s="5">
        <f>E101+B103</f>
        <v>17.996392268391741</v>
      </c>
      <c r="J103" s="5">
        <f>J96+B103</f>
        <v>4.8284904444315568</v>
      </c>
    </row>
    <row r="104" spans="1:15" x14ac:dyDescent="0.2">
      <c r="A104">
        <f t="shared" si="4"/>
        <v>99</v>
      </c>
      <c r="B104" s="3">
        <f t="shared" si="5"/>
        <v>8.6763552597726459E-2</v>
      </c>
      <c r="C104" s="4">
        <f t="shared" si="3"/>
        <v>36.984196956071756</v>
      </c>
      <c r="D104" s="5">
        <f>SUM(B$6:B104)</f>
        <v>36.529457896091024</v>
      </c>
      <c r="F104" s="5">
        <f>F101+B104</f>
        <v>11.87708446123666</v>
      </c>
    </row>
    <row r="105" spans="1:15" x14ac:dyDescent="0.2">
      <c r="A105" s="6">
        <f t="shared" si="4"/>
        <v>100</v>
      </c>
      <c r="B105" s="7">
        <f t="shared" si="5"/>
        <v>8.4647368388025807E-2</v>
      </c>
      <c r="C105" s="8">
        <f t="shared" si="3"/>
        <v>37.069898062099142</v>
      </c>
      <c r="D105" s="9">
        <f>SUM(B$6:B105)</f>
        <v>36.614105264479051</v>
      </c>
      <c r="E105" s="9">
        <f>E103+B105</f>
        <v>18.081039636779767</v>
      </c>
      <c r="F105" s="6"/>
      <c r="G105" s="9">
        <f>G101+B105</f>
        <v>8.8173311243058947</v>
      </c>
      <c r="H105" s="9">
        <f>H100+B105</f>
        <v>6.9657185915301332</v>
      </c>
      <c r="I105" s="6"/>
      <c r="J105" s="6"/>
      <c r="K105" s="6"/>
      <c r="L105" s="9">
        <f>L95+B105</f>
        <v>3.2681297507450227</v>
      </c>
      <c r="M105" s="6"/>
      <c r="N105" s="6"/>
      <c r="O105" s="9">
        <f>O85+B105</f>
        <v>1.4333370922861608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workbookViewId="0">
      <selection activeCell="C85" sqref="C85"/>
    </sheetView>
  </sheetViews>
  <sheetFormatPr baseColWidth="10" defaultColWidth="8.83203125" defaultRowHeight="15" x14ac:dyDescent="0.2"/>
  <cols>
    <col min="1" max="1" width="4.5" customWidth="1"/>
    <col min="2" max="2" width="9.1640625" customWidth="1"/>
    <col min="3" max="3" width="10.5" customWidth="1"/>
    <col min="4" max="15" width="6.6640625" customWidth="1"/>
  </cols>
  <sheetData>
    <row r="1" spans="1:19" x14ac:dyDescent="0.2">
      <c r="A1" s="1" t="s">
        <v>8</v>
      </c>
      <c r="Q1" t="s">
        <v>7</v>
      </c>
      <c r="S1" s="13">
        <v>-7.4999999999999997E-3</v>
      </c>
    </row>
    <row r="2" spans="1:19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9" x14ac:dyDescent="0.2">
      <c r="B3" s="2" t="s">
        <v>1</v>
      </c>
      <c r="C3" s="2" t="s">
        <v>2</v>
      </c>
      <c r="H3" t="s">
        <v>3</v>
      </c>
    </row>
    <row r="4" spans="1:19" x14ac:dyDescent="0.2">
      <c r="B4" s="2" t="s">
        <v>4</v>
      </c>
      <c r="C4" s="2" t="s">
        <v>5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10</v>
      </c>
      <c r="M4" s="2">
        <v>12</v>
      </c>
      <c r="N4" s="2">
        <v>15</v>
      </c>
      <c r="O4" s="2">
        <v>20</v>
      </c>
    </row>
    <row r="5" spans="1:19" x14ac:dyDescent="0.2">
      <c r="A5" s="10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9" x14ac:dyDescent="0.2">
      <c r="A6">
        <v>1</v>
      </c>
      <c r="B6" s="3">
        <f>1/((1+S$1)^A6)</f>
        <v>1.0075566750629723</v>
      </c>
      <c r="C6" s="4">
        <f>(1-1/(1+S$1)^$A6)/LN(1+S$1)</f>
        <v>1.0037735968140451</v>
      </c>
      <c r="D6" s="5">
        <f>SUM(B$6:B6)</f>
        <v>1.0075566750629723</v>
      </c>
    </row>
    <row r="7" spans="1:19" x14ac:dyDescent="0.2">
      <c r="A7">
        <f>A6+1</f>
        <v>2</v>
      </c>
      <c r="B7" s="3">
        <f>1/((1+S$1)^A7)</f>
        <v>1.0151704534639518</v>
      </c>
      <c r="C7" s="4">
        <f t="shared" ref="C7:C70" si="0">(1-1/(1+S$1)^$A7)/LN(1+S$1)</f>
        <v>2.0151323845359901</v>
      </c>
      <c r="D7" s="5">
        <f>SUM(B$6:B7)</f>
        <v>2.0227271285269239</v>
      </c>
      <c r="E7" s="5">
        <f>B7</f>
        <v>1.0151704534639518</v>
      </c>
    </row>
    <row r="8" spans="1:19" x14ac:dyDescent="0.2">
      <c r="A8">
        <f t="shared" ref="A8:A71" si="1">A7+1</f>
        <v>3</v>
      </c>
      <c r="B8" s="3">
        <f t="shared" ref="B8:B71" si="2">1/((1+S$1)^A8)</f>
        <v>1.022841766714309</v>
      </c>
      <c r="C8" s="4">
        <f t="shared" si="0"/>
        <v>3.0341336819888278</v>
      </c>
      <c r="D8" s="5">
        <f>SUM(B$6:B8)</f>
        <v>3.045568895241233</v>
      </c>
      <c r="F8" s="5">
        <f>B8</f>
        <v>1.022841766714309</v>
      </c>
    </row>
    <row r="9" spans="1:19" x14ac:dyDescent="0.2">
      <c r="A9">
        <f t="shared" si="1"/>
        <v>4</v>
      </c>
      <c r="B9" s="3">
        <f t="shared" si="2"/>
        <v>1.0305710495862055</v>
      </c>
      <c r="C9" s="4">
        <f t="shared" si="0"/>
        <v>4.0608352411352682</v>
      </c>
      <c r="D9" s="5">
        <f>SUM(B$6:B9)</f>
        <v>4.0761399448274389</v>
      </c>
      <c r="E9" s="5">
        <f>E7+B9</f>
        <v>2.0457415030501576</v>
      </c>
      <c r="F9" s="5"/>
      <c r="G9" s="5">
        <f>B9</f>
        <v>1.0305710495862055</v>
      </c>
      <c r="R9" s="2"/>
    </row>
    <row r="10" spans="1:19" x14ac:dyDescent="0.2">
      <c r="A10" s="6">
        <f t="shared" si="1"/>
        <v>5</v>
      </c>
      <c r="B10" s="7">
        <f t="shared" si="2"/>
        <v>1.0383587401372347</v>
      </c>
      <c r="C10" s="8">
        <f t="shared" si="0"/>
        <v>5.0952952503508335</v>
      </c>
      <c r="D10" s="9">
        <f>SUM(B$6:B10)</f>
        <v>5.1144986849646736</v>
      </c>
      <c r="E10" s="6"/>
      <c r="F10" s="9"/>
      <c r="G10" s="6"/>
      <c r="H10" s="9">
        <f>B10</f>
        <v>1.0383587401372347</v>
      </c>
      <c r="I10" s="6"/>
      <c r="J10" s="6"/>
      <c r="K10" s="6"/>
      <c r="L10" s="6"/>
      <c r="M10" s="6"/>
      <c r="N10" s="6"/>
      <c r="O10" s="6"/>
    </row>
    <row r="11" spans="1:19" x14ac:dyDescent="0.2">
      <c r="A11">
        <f t="shared" si="1"/>
        <v>6</v>
      </c>
      <c r="B11" s="3">
        <f t="shared" si="2"/>
        <v>1.0462052797352492</v>
      </c>
      <c r="C11" s="4">
        <f t="shared" si="0"/>
        <v>6.1375723377217035</v>
      </c>
      <c r="D11" s="5">
        <f>SUM(B$6:B11)</f>
        <v>6.1607039646999233</v>
      </c>
      <c r="E11" s="5">
        <f>E9+B11</f>
        <v>3.0919467827854068</v>
      </c>
      <c r="F11" s="5">
        <f>F8+B11</f>
        <v>2.0690470464495583</v>
      </c>
      <c r="I11" s="5">
        <f>B11</f>
        <v>1.0462052797352492</v>
      </c>
    </row>
    <row r="12" spans="1:19" x14ac:dyDescent="0.2">
      <c r="A12">
        <f t="shared" si="1"/>
        <v>7</v>
      </c>
      <c r="B12" s="3">
        <f t="shared" si="2"/>
        <v>1.0541111130833745</v>
      </c>
      <c r="C12" s="4">
        <f t="shared" si="0"/>
        <v>7.187725574367386</v>
      </c>
      <c r="D12" s="5">
        <f>SUM(B$6:B12)</f>
        <v>7.2148150777832978</v>
      </c>
      <c r="J12" s="5">
        <f>B12</f>
        <v>1.0541111130833745</v>
      </c>
    </row>
    <row r="13" spans="1:19" x14ac:dyDescent="0.2">
      <c r="A13">
        <f t="shared" si="1"/>
        <v>8</v>
      </c>
      <c r="B13" s="3">
        <f t="shared" si="2"/>
        <v>1.0620766882452135</v>
      </c>
      <c r="C13" s="4">
        <f t="shared" si="0"/>
        <v>8.2458144777887323</v>
      </c>
      <c r="D13" s="5">
        <f>SUM(B$6:B13)</f>
        <v>8.2768917660285108</v>
      </c>
      <c r="E13" s="5">
        <f>E11+B13</f>
        <v>4.1540234710306203</v>
      </c>
      <c r="G13" s="5">
        <f>G9+B13</f>
        <v>2.092647737831419</v>
      </c>
      <c r="K13" s="5">
        <f>B13</f>
        <v>1.0620766882452135</v>
      </c>
    </row>
    <row r="14" spans="1:19" x14ac:dyDescent="0.2">
      <c r="A14">
        <f t="shared" si="1"/>
        <v>9</v>
      </c>
      <c r="B14" s="3">
        <f t="shared" si="2"/>
        <v>1.0701024566702402</v>
      </c>
      <c r="C14" s="4">
        <f t="shared" si="0"/>
        <v>9.3118990152409591</v>
      </c>
      <c r="D14" s="5">
        <f>SUM(B$6:B14)</f>
        <v>9.3469942226987506</v>
      </c>
      <c r="F14" s="5">
        <f>F11+B14</f>
        <v>3.1391495031197985</v>
      </c>
    </row>
    <row r="15" spans="1:19" x14ac:dyDescent="0.2">
      <c r="A15" s="6">
        <f t="shared" si="1"/>
        <v>10</v>
      </c>
      <c r="B15" s="7">
        <f t="shared" si="2"/>
        <v>1.0781888732193856</v>
      </c>
      <c r="C15" s="8">
        <f t="shared" si="0"/>
        <v>10.386039607132396</v>
      </c>
      <c r="D15" s="9">
        <f>SUM(B$6:B15)</f>
        <v>10.425183095918136</v>
      </c>
      <c r="E15" s="9">
        <f>E13+B15</f>
        <v>5.2322123442500059</v>
      </c>
      <c r="F15" s="6"/>
      <c r="G15" s="6"/>
      <c r="H15" s="9">
        <f>H10+B15</f>
        <v>2.1165476133566203</v>
      </c>
      <c r="I15" s="6"/>
      <c r="J15" s="6"/>
      <c r="K15" s="6"/>
      <c r="L15" s="9">
        <f>B15</f>
        <v>1.0781888732193856</v>
      </c>
      <c r="M15" s="6"/>
      <c r="N15" s="6"/>
      <c r="O15" s="6"/>
    </row>
    <row r="16" spans="1:19" x14ac:dyDescent="0.2">
      <c r="A16">
        <f t="shared" si="1"/>
        <v>11</v>
      </c>
      <c r="B16" s="3">
        <f t="shared" si="2"/>
        <v>1.0863363961908166</v>
      </c>
      <c r="C16" s="4">
        <f t="shared" si="0"/>
        <v>11.468297130448676</v>
      </c>
      <c r="D16" s="5">
        <f>SUM(B$6:B16)</f>
        <v>11.511519492108953</v>
      </c>
    </row>
    <row r="17" spans="1:15" x14ac:dyDescent="0.2">
      <c r="A17">
        <f t="shared" si="1"/>
        <v>12</v>
      </c>
      <c r="B17" s="3">
        <f t="shared" si="2"/>
        <v>1.0945454873459108</v>
      </c>
      <c r="C17" s="4">
        <f t="shared" si="0"/>
        <v>12.558732922203129</v>
      </c>
      <c r="D17" s="5">
        <f>SUM(B$6:B17)</f>
        <v>12.606064979454864</v>
      </c>
      <c r="E17" s="5">
        <f>E15+B17</f>
        <v>6.3267578315959163</v>
      </c>
      <c r="F17" s="5">
        <f>F14+B17</f>
        <v>4.2336949904657093</v>
      </c>
      <c r="G17" s="5">
        <f>G13+B17</f>
        <v>3.1871932251773298</v>
      </c>
      <c r="I17" s="5">
        <f>I11+B17</f>
        <v>2.1407507670811601</v>
      </c>
      <c r="M17" s="5">
        <f>B17</f>
        <v>1.0945454873459108</v>
      </c>
    </row>
    <row r="18" spans="1:15" x14ac:dyDescent="0.2">
      <c r="A18">
        <f t="shared" si="1"/>
        <v>13</v>
      </c>
      <c r="B18" s="3">
        <f t="shared" si="2"/>
        <v>1.1028166119354266</v>
      </c>
      <c r="C18" s="4">
        <f t="shared" si="0"/>
        <v>13.657408782912919</v>
      </c>
      <c r="D18" s="5">
        <f>SUM(B$6:B18)</f>
        <v>13.708881591390291</v>
      </c>
    </row>
    <row r="19" spans="1:15" x14ac:dyDescent="0.2">
      <c r="A19">
        <f t="shared" si="1"/>
        <v>14</v>
      </c>
      <c r="B19" s="3">
        <f t="shared" si="2"/>
        <v>1.1111502387258705</v>
      </c>
      <c r="C19" s="4">
        <f t="shared" si="0"/>
        <v>14.764386980101603</v>
      </c>
      <c r="D19" s="5">
        <f>SUM(B$6:B19)</f>
        <v>14.820031830116161</v>
      </c>
      <c r="E19" s="5">
        <f>E17+B19</f>
        <v>7.4379080703217868</v>
      </c>
      <c r="J19" s="5">
        <f>J12+B19</f>
        <v>2.1652613518092449</v>
      </c>
    </row>
    <row r="20" spans="1:15" x14ac:dyDescent="0.2">
      <c r="A20" s="6">
        <f t="shared" si="1"/>
        <v>15</v>
      </c>
      <c r="B20" s="7">
        <f t="shared" si="2"/>
        <v>1.119546840026066</v>
      </c>
      <c r="C20" s="8">
        <f t="shared" si="0"/>
        <v>15.879730251828253</v>
      </c>
      <c r="D20" s="9">
        <f>SUM(B$6:B20)</f>
        <v>15.939578670142227</v>
      </c>
      <c r="E20" s="6"/>
      <c r="F20" s="9">
        <f>F17+B20</f>
        <v>5.3532418304917755</v>
      </c>
      <c r="G20" s="6"/>
      <c r="H20" s="9">
        <f>H15+B20</f>
        <v>3.2360944533826865</v>
      </c>
      <c r="I20" s="6"/>
      <c r="J20" s="6"/>
      <c r="K20" s="6"/>
      <c r="L20" s="6"/>
      <c r="M20" s="6"/>
      <c r="N20" s="9">
        <f>B20</f>
        <v>1.119546840026066</v>
      </c>
      <c r="O20" s="6"/>
    </row>
    <row r="21" spans="1:15" x14ac:dyDescent="0.2">
      <c r="A21">
        <f t="shared" si="1"/>
        <v>16</v>
      </c>
      <c r="B21" s="3">
        <f t="shared" si="2"/>
        <v>1.1280068917139203</v>
      </c>
      <c r="C21" s="4">
        <f t="shared" si="0"/>
        <v>17.003501810243005</v>
      </c>
      <c r="D21" s="5">
        <f>SUM(B$6:B21)</f>
        <v>17.067585561856149</v>
      </c>
      <c r="E21" s="5">
        <f>E19+B21</f>
        <v>8.5659149620357073</v>
      </c>
      <c r="G21" s="5">
        <f>G17+B21</f>
        <v>4.3152001168912504</v>
      </c>
      <c r="K21" s="5">
        <f>K13+B21</f>
        <v>2.1900835799591336</v>
      </c>
    </row>
    <row r="22" spans="1:15" x14ac:dyDescent="0.2">
      <c r="A22">
        <f t="shared" si="1"/>
        <v>17</v>
      </c>
      <c r="B22" s="3">
        <f t="shared" si="2"/>
        <v>1.1365308732633956</v>
      </c>
      <c r="C22" s="4">
        <f t="shared" si="0"/>
        <v>18.135765345169695</v>
      </c>
      <c r="D22" s="5">
        <f>SUM(B$6:B22)</f>
        <v>18.204116435119545</v>
      </c>
    </row>
    <row r="23" spans="1:15" x14ac:dyDescent="0.2">
      <c r="A23">
        <f t="shared" si="1"/>
        <v>18</v>
      </c>
      <c r="B23" s="3">
        <f t="shared" si="2"/>
        <v>1.1451192677716833</v>
      </c>
      <c r="C23" s="4">
        <f t="shared" si="0"/>
        <v>19.276585027715502</v>
      </c>
      <c r="D23" s="5">
        <f>SUM(B$6:B23)</f>
        <v>19.349235702891228</v>
      </c>
      <c r="E23" s="5">
        <f>E21+B23</f>
        <v>9.7110342298073906</v>
      </c>
      <c r="F23" s="5">
        <f>F20+B23</f>
        <v>6.4983610982634588</v>
      </c>
      <c r="I23" s="5">
        <f>I17+B23</f>
        <v>3.2858700348528433</v>
      </c>
    </row>
    <row r="24" spans="1:15" x14ac:dyDescent="0.2">
      <c r="A24">
        <f t="shared" si="1"/>
        <v>19</v>
      </c>
      <c r="B24" s="3">
        <f t="shared" si="2"/>
        <v>1.1537725619865826</v>
      </c>
      <c r="C24" s="4">
        <f t="shared" si="0"/>
        <v>20.426025513907746</v>
      </c>
      <c r="D24" s="5">
        <f>SUM(B$6:B24)</f>
        <v>20.50300826487781</v>
      </c>
    </row>
    <row r="25" spans="1:15" x14ac:dyDescent="0.2">
      <c r="A25" s="6">
        <f t="shared" si="1"/>
        <v>20</v>
      </c>
      <c r="B25" s="7">
        <f t="shared" si="2"/>
        <v>1.1624912463340882</v>
      </c>
      <c r="C25" s="8">
        <f t="shared" si="0"/>
        <v>21.584151948358357</v>
      </c>
      <c r="D25" s="9">
        <f>SUM(B$6:B25)</f>
        <v>21.665499511211898</v>
      </c>
      <c r="E25" s="9">
        <f>E23+B25</f>
        <v>10.873525476141479</v>
      </c>
      <c r="F25" s="6"/>
      <c r="G25" s="9">
        <f>G21+B25</f>
        <v>5.4776913632253388</v>
      </c>
      <c r="H25" s="9">
        <f>H20+B25</f>
        <v>4.3985856997167749</v>
      </c>
      <c r="I25" s="6"/>
      <c r="J25" s="6"/>
      <c r="K25" s="6"/>
      <c r="L25" s="9">
        <f>L15+B25</f>
        <v>2.240680119553474</v>
      </c>
      <c r="M25" s="6"/>
      <c r="N25" s="6"/>
      <c r="O25" s="9">
        <f>B25</f>
        <v>1.1624912463340882</v>
      </c>
    </row>
    <row r="26" spans="1:15" x14ac:dyDescent="0.2">
      <c r="A26">
        <f t="shared" si="1"/>
        <v>21</v>
      </c>
      <c r="B26" s="3">
        <f t="shared" si="2"/>
        <v>1.1712758149461844</v>
      </c>
      <c r="C26" s="4">
        <f t="shared" si="0"/>
        <v>22.75102996795594</v>
      </c>
      <c r="D26" s="5">
        <f>SUM(B$6:B26)</f>
        <v>22.836775326158083</v>
      </c>
      <c r="F26" s="5">
        <f>F23+B26</f>
        <v>7.6696369132096436</v>
      </c>
      <c r="J26" s="5">
        <f>J19+B26</f>
        <v>3.3365371667554293</v>
      </c>
    </row>
    <row r="27" spans="1:15" x14ac:dyDescent="0.2">
      <c r="A27">
        <f t="shared" si="1"/>
        <v>22</v>
      </c>
      <c r="B27" s="3">
        <f t="shared" si="2"/>
        <v>1.180126765688851</v>
      </c>
      <c r="C27" s="4">
        <f t="shared" si="0"/>
        <v>23.926725705585802</v>
      </c>
      <c r="D27" s="5">
        <f>SUM(B$6:B27)</f>
        <v>24.016902091846934</v>
      </c>
      <c r="E27" s="5">
        <f>E25+B27</f>
        <v>12.05365224183033</v>
      </c>
    </row>
    <row r="28" spans="1:15" x14ac:dyDescent="0.2">
      <c r="A28">
        <f t="shared" si="1"/>
        <v>23</v>
      </c>
      <c r="B28" s="3">
        <f t="shared" si="2"/>
        <v>1.1890446001902779</v>
      </c>
      <c r="C28" s="4">
        <f t="shared" si="0"/>
        <v>25.111305793877801</v>
      </c>
      <c r="D28" s="5">
        <f>SUM(B$6:B28)</f>
        <v>25.205946692037212</v>
      </c>
    </row>
    <row r="29" spans="1:15" x14ac:dyDescent="0.2">
      <c r="A29">
        <f t="shared" si="1"/>
        <v>24</v>
      </c>
      <c r="B29" s="3">
        <f t="shared" si="2"/>
        <v>1.1980298238692977</v>
      </c>
      <c r="C29" s="4">
        <f t="shared" si="0"/>
        <v>26.304837368983119</v>
      </c>
      <c r="D29" s="5">
        <f>SUM(B$6:B29)</f>
        <v>26.403976515906511</v>
      </c>
      <c r="E29" s="5">
        <f>E27+B29</f>
        <v>13.251682065699628</v>
      </c>
      <c r="F29" s="5">
        <f>F26+B29</f>
        <v>8.8676667370789417</v>
      </c>
      <c r="G29" s="5">
        <f>G25+B29</f>
        <v>6.675721187094636</v>
      </c>
      <c r="I29" s="5">
        <f>I23+B29</f>
        <v>4.4838998587221415</v>
      </c>
      <c r="K29" s="5">
        <f>K21+B29</f>
        <v>3.3881134038284313</v>
      </c>
      <c r="M29" s="5">
        <f>M17+B29</f>
        <v>2.2925753112152085</v>
      </c>
    </row>
    <row r="30" spans="1:15" x14ac:dyDescent="0.2">
      <c r="A30" s="6">
        <f t="shared" si="1"/>
        <v>25</v>
      </c>
      <c r="B30" s="7">
        <f t="shared" si="2"/>
        <v>1.2070829459640278</v>
      </c>
      <c r="C30" s="8">
        <f t="shared" si="0"/>
        <v>27.507388074378881</v>
      </c>
      <c r="D30" s="9">
        <f>SUM(B$6:B30)</f>
        <v>27.611059461870539</v>
      </c>
      <c r="E30" s="6"/>
      <c r="F30" s="6"/>
      <c r="G30" s="6"/>
      <c r="H30" s="9">
        <f>H25+B30</f>
        <v>5.6056686456808027</v>
      </c>
      <c r="I30" s="6"/>
      <c r="J30" s="6"/>
      <c r="K30" s="6"/>
      <c r="L30" s="6"/>
      <c r="M30" s="6"/>
      <c r="N30" s="6"/>
      <c r="O30" s="6"/>
    </row>
    <row r="31" spans="1:15" x14ac:dyDescent="0.2">
      <c r="A31">
        <f t="shared" si="1"/>
        <v>26</v>
      </c>
      <c r="B31" s="3">
        <f t="shared" si="2"/>
        <v>1.2162044795607332</v>
      </c>
      <c r="C31" s="4">
        <f t="shared" si="0"/>
        <v>28.719026064702074</v>
      </c>
      <c r="D31" s="5">
        <f>SUM(B$6:B31)</f>
        <v>28.827263941431273</v>
      </c>
      <c r="E31" s="5">
        <f>E29+B31</f>
        <v>14.467886545260361</v>
      </c>
    </row>
    <row r="32" spans="1:15" x14ac:dyDescent="0.2">
      <c r="A32">
        <f t="shared" si="1"/>
        <v>27</v>
      </c>
      <c r="B32" s="3">
        <f t="shared" si="2"/>
        <v>1.2253949416229046</v>
      </c>
      <c r="C32" s="4">
        <f t="shared" si="0"/>
        <v>29.939820009612056</v>
      </c>
      <c r="D32" s="5">
        <f>SUM(B$6:B32)</f>
        <v>30.052658883054178</v>
      </c>
      <c r="F32" s="5">
        <f>F29+B32</f>
        <v>10.093061678701847</v>
      </c>
    </row>
    <row r="33" spans="1:15" x14ac:dyDescent="0.2">
      <c r="A33">
        <f t="shared" si="1"/>
        <v>28</v>
      </c>
      <c r="B33" s="3">
        <f t="shared" si="2"/>
        <v>1.234654853020559</v>
      </c>
      <c r="C33" s="4">
        <f t="shared" si="0"/>
        <v>31.169839097682637</v>
      </c>
      <c r="D33" s="5">
        <f>SUM(B$6:B33)</f>
        <v>31.287313736074736</v>
      </c>
      <c r="E33" s="5">
        <f>E31+B33</f>
        <v>15.702541398280921</v>
      </c>
      <c r="G33" s="5">
        <f>G29+B33</f>
        <v>7.910376040115195</v>
      </c>
      <c r="J33" s="5">
        <f>J26+B33</f>
        <v>4.5711920197759888</v>
      </c>
    </row>
    <row r="34" spans="1:15" x14ac:dyDescent="0.2">
      <c r="A34">
        <f t="shared" si="1"/>
        <v>29</v>
      </c>
      <c r="B34" s="3">
        <f t="shared" si="2"/>
        <v>1.2439847385597571</v>
      </c>
      <c r="C34" s="4">
        <f t="shared" si="0"/>
        <v>32.409153040322991</v>
      </c>
      <c r="D34" s="5">
        <f>SUM(B$6:B34)</f>
        <v>32.531298474634497</v>
      </c>
    </row>
    <row r="35" spans="1:15" x14ac:dyDescent="0.2">
      <c r="A35" s="6">
        <f t="shared" si="1"/>
        <v>30</v>
      </c>
      <c r="B35" s="7">
        <f t="shared" si="2"/>
        <v>1.2533851270123495</v>
      </c>
      <c r="C35" s="8">
        <f t="shared" si="0"/>
        <v>33.657832075728862</v>
      </c>
      <c r="D35" s="9">
        <f>SUM(B$6:B35)</f>
        <v>33.784683601646847</v>
      </c>
      <c r="E35" s="9">
        <f>E33+B35</f>
        <v>16.955926525293272</v>
      </c>
      <c r="F35" s="9">
        <f>F32+B35</f>
        <v>11.346446805714196</v>
      </c>
      <c r="G35" s="6"/>
      <c r="H35" s="9">
        <f>H30+B35</f>
        <v>6.8590537726931524</v>
      </c>
      <c r="I35" s="9">
        <f>I29+B35</f>
        <v>5.7372849857344912</v>
      </c>
      <c r="J35" s="6"/>
      <c r="K35" s="6"/>
      <c r="L35" s="9">
        <f>L25+B35</f>
        <v>3.4940652465658237</v>
      </c>
      <c r="M35" s="6"/>
      <c r="N35" s="9">
        <f>N20+B35</f>
        <v>2.3729319670384155</v>
      </c>
      <c r="O35" s="6"/>
    </row>
    <row r="36" spans="1:15" x14ac:dyDescent="0.2">
      <c r="A36">
        <f t="shared" si="1"/>
        <v>31</v>
      </c>
      <c r="B36" s="3">
        <f t="shared" si="2"/>
        <v>1.2628565511459442</v>
      </c>
      <c r="C36" s="4">
        <f t="shared" si="0"/>
        <v>34.915946972863289</v>
      </c>
      <c r="D36" s="5">
        <f>SUM(B$6:B36)</f>
        <v>35.047540152792791</v>
      </c>
    </row>
    <row r="37" spans="1:15" x14ac:dyDescent="0.2">
      <c r="A37">
        <f t="shared" si="1"/>
        <v>32</v>
      </c>
      <c r="B37" s="3">
        <f t="shared" si="2"/>
        <v>1.2723995477540999</v>
      </c>
      <c r="C37" s="4">
        <f t="shared" si="0"/>
        <v>36.183569035467229</v>
      </c>
      <c r="D37" s="5">
        <f>SUM(B$6:B37)</f>
        <v>36.31993970054689</v>
      </c>
      <c r="E37" s="5">
        <f>E35+B37</f>
        <v>18.22832607304737</v>
      </c>
      <c r="G37" s="5">
        <f>G33+B37</f>
        <v>9.182775587869294</v>
      </c>
      <c r="K37" s="5">
        <f>K29+B37</f>
        <v>4.6605129515825308</v>
      </c>
    </row>
    <row r="38" spans="1:15" x14ac:dyDescent="0.2">
      <c r="A38">
        <f t="shared" si="1"/>
        <v>33</v>
      </c>
      <c r="B38" s="3">
        <f t="shared" si="2"/>
        <v>1.2820146576867506</v>
      </c>
      <c r="C38" s="4">
        <f t="shared" si="0"/>
        <v>37.460770106100931</v>
      </c>
      <c r="D38" s="5">
        <f>SUM(B$6:B38)</f>
        <v>37.601954358233641</v>
      </c>
      <c r="F38" s="5">
        <f>F35+B38</f>
        <v>12.628461463400946</v>
      </c>
    </row>
    <row r="39" spans="1:15" x14ac:dyDescent="0.2">
      <c r="A39" s="11">
        <f t="shared" si="1"/>
        <v>34</v>
      </c>
      <c r="B39" s="3">
        <f t="shared" si="2"/>
        <v>1.2917024258808569</v>
      </c>
      <c r="C39" s="4">
        <f t="shared" si="0"/>
        <v>38.747622570215476</v>
      </c>
      <c r="D39" s="12">
        <f>SUM(B$6:B39)</f>
        <v>38.893656784114498</v>
      </c>
      <c r="E39" s="12">
        <f>E37+B39</f>
        <v>19.520028498928227</v>
      </c>
      <c r="F39" s="11"/>
      <c r="G39" s="11"/>
      <c r="H39" s="11"/>
      <c r="I39" s="11"/>
      <c r="J39" s="11"/>
      <c r="K39" s="11"/>
      <c r="L39" s="11"/>
      <c r="M39" s="11"/>
      <c r="N39" s="11"/>
    </row>
    <row r="40" spans="1:15" x14ac:dyDescent="0.2">
      <c r="A40" s="6">
        <f t="shared" si="1"/>
        <v>35</v>
      </c>
      <c r="B40" s="7">
        <f t="shared" si="2"/>
        <v>1.3014634013912916</v>
      </c>
      <c r="C40" s="8">
        <f t="shared" si="0"/>
        <v>40.04419936025532</v>
      </c>
      <c r="D40" s="9">
        <f>SUM(B$6:B40)</f>
        <v>40.195120185505786</v>
      </c>
      <c r="E40" s="6"/>
      <c r="F40" s="6"/>
      <c r="G40" s="6"/>
      <c r="H40" s="9">
        <f>H35+B40</f>
        <v>8.1605171740844433</v>
      </c>
      <c r="I40" s="6"/>
      <c r="J40" s="9">
        <f>J33+B40</f>
        <v>5.8726554211672806</v>
      </c>
      <c r="K40" s="6"/>
      <c r="L40" s="6"/>
      <c r="M40" s="6"/>
      <c r="N40" s="6"/>
      <c r="O40" s="6"/>
    </row>
    <row r="41" spans="1:15" x14ac:dyDescent="0.2">
      <c r="A41">
        <f t="shared" si="1"/>
        <v>36</v>
      </c>
      <c r="B41" s="3">
        <f t="shared" si="2"/>
        <v>1.3112981374219561</v>
      </c>
      <c r="C41" s="4">
        <f t="shared" si="0"/>
        <v>41.350573959791681</v>
      </c>
      <c r="D41" s="5">
        <f>SUM(B$6:B41)</f>
        <v>41.506418322927743</v>
      </c>
      <c r="E41" s="5">
        <f>E39+B41</f>
        <v>20.831326636350184</v>
      </c>
      <c r="F41" s="5">
        <f>F38+B41</f>
        <v>13.939759600822901</v>
      </c>
      <c r="G41" s="5">
        <f>G37+B41</f>
        <v>10.494073725291249</v>
      </c>
      <c r="I41" s="5">
        <f>I35+B41</f>
        <v>7.0485831231564475</v>
      </c>
      <c r="M41" s="5">
        <f>M29+B41</f>
        <v>3.6038734486371649</v>
      </c>
    </row>
    <row r="42" spans="1:15" x14ac:dyDescent="0.2">
      <c r="A42">
        <f t="shared" si="1"/>
        <v>37</v>
      </c>
      <c r="B42" s="3">
        <f t="shared" si="2"/>
        <v>1.3212071913571344</v>
      </c>
      <c r="C42" s="4">
        <f t="shared" si="0"/>
        <v>42.66682040768724</v>
      </c>
      <c r="D42" s="5">
        <f>SUM(B$6:B42)</f>
        <v>42.827625514284875</v>
      </c>
    </row>
    <row r="43" spans="1:15" x14ac:dyDescent="0.2">
      <c r="A43">
        <f t="shared" si="1"/>
        <v>38</v>
      </c>
      <c r="B43" s="3">
        <f t="shared" si="2"/>
        <v>1.3311911247930825</v>
      </c>
      <c r="C43" s="4">
        <f t="shared" si="0"/>
        <v>43.993013302292375</v>
      </c>
      <c r="D43" s="5">
        <f>SUM(B$6:B43)</f>
        <v>44.158816639077955</v>
      </c>
      <c r="E43" s="5">
        <f>E41+B43</f>
        <v>22.162517761143267</v>
      </c>
    </row>
    <row r="44" spans="1:15" x14ac:dyDescent="0.2">
      <c r="A44">
        <f t="shared" si="1"/>
        <v>39</v>
      </c>
      <c r="B44" s="3">
        <f t="shared" si="2"/>
        <v>1.3412505035698563</v>
      </c>
      <c r="C44" s="4">
        <f t="shared" si="0"/>
        <v>45.329227805672836</v>
      </c>
      <c r="D44" s="5">
        <f>SUM(B$6:B44)</f>
        <v>45.500067142647808</v>
      </c>
      <c r="F44" s="5">
        <f>F41+B44</f>
        <v>15.281010104392758</v>
      </c>
    </row>
    <row r="45" spans="1:15" x14ac:dyDescent="0.2">
      <c r="A45" s="6">
        <f t="shared" si="1"/>
        <v>40</v>
      </c>
      <c r="B45" s="7">
        <f t="shared" si="2"/>
        <v>1.3513858978033817</v>
      </c>
      <c r="C45" s="8">
        <f t="shared" si="0"/>
        <v>46.675539647869805</v>
      </c>
      <c r="D45" s="9">
        <f>SUM(B$6:B45)</f>
        <v>46.85145304045119</v>
      </c>
      <c r="E45" s="9">
        <f>E43+B45</f>
        <v>23.513903658946649</v>
      </c>
      <c r="F45" s="6"/>
      <c r="G45" s="9">
        <f>G41+B45</f>
        <v>11.845459623094632</v>
      </c>
      <c r="H45" s="9">
        <f>H40+B45</f>
        <v>9.5119030718878257</v>
      </c>
      <c r="I45" s="6"/>
      <c r="J45" s="6"/>
      <c r="K45" s="9">
        <f>K37+B45</f>
        <v>6.0118988493859122</v>
      </c>
      <c r="L45" s="9">
        <f>L35+B45</f>
        <v>4.8454511443692052</v>
      </c>
      <c r="M45" s="6"/>
      <c r="N45" s="6"/>
      <c r="O45" s="9">
        <f>O25+B45</f>
        <v>2.5138771441374699</v>
      </c>
    </row>
    <row r="46" spans="1:15" x14ac:dyDescent="0.2">
      <c r="A46">
        <f t="shared" si="1"/>
        <v>41</v>
      </c>
      <c r="B46" s="3">
        <f t="shared" si="2"/>
        <v>1.361597881917765</v>
      </c>
      <c r="C46" s="4">
        <f t="shared" si="0"/>
        <v>48.032025131191688</v>
      </c>
      <c r="D46" s="5">
        <f>SUM(B$6:B46)</f>
        <v>48.213050922368957</v>
      </c>
    </row>
    <row r="47" spans="1:15" x14ac:dyDescent="0.2">
      <c r="A47">
        <f t="shared" si="1"/>
        <v>42</v>
      </c>
      <c r="B47" s="3">
        <f t="shared" si="2"/>
        <v>1.3718870346778487</v>
      </c>
      <c r="C47" s="4">
        <f t="shared" si="0"/>
        <v>49.398761134538638</v>
      </c>
      <c r="D47" s="5">
        <f>SUM(B$6:B47)</f>
        <v>49.584937957046805</v>
      </c>
      <c r="E47" s="5">
        <f>E45+B47</f>
        <v>24.885790693624497</v>
      </c>
      <c r="F47" s="5">
        <f>F44+B47</f>
        <v>16.652897139070607</v>
      </c>
      <c r="I47" s="5">
        <f>I41+B47</f>
        <v>8.4204701578342966</v>
      </c>
      <c r="J47" s="5">
        <f>J40+B47</f>
        <v>7.2445424558451297</v>
      </c>
    </row>
    <row r="48" spans="1:15" x14ac:dyDescent="0.2">
      <c r="A48">
        <f t="shared" si="1"/>
        <v>43</v>
      </c>
      <c r="B48" s="3">
        <f t="shared" si="2"/>
        <v>1.3822539392220137</v>
      </c>
      <c r="C48" s="4">
        <f t="shared" si="0"/>
        <v>50.775825117759766</v>
      </c>
      <c r="D48" s="5">
        <f>SUM(B$6:B48)</f>
        <v>50.967191896268815</v>
      </c>
    </row>
    <row r="49" spans="1:15" x14ac:dyDescent="0.2">
      <c r="A49">
        <f t="shared" si="1"/>
        <v>44</v>
      </c>
      <c r="B49" s="3">
        <f t="shared" si="2"/>
        <v>1.3926991830952278</v>
      </c>
      <c r="C49" s="4">
        <f t="shared" si="0"/>
        <v>52.16329512604301</v>
      </c>
      <c r="D49" s="5">
        <f>SUM(B$6:B49)</f>
        <v>52.35989107936404</v>
      </c>
      <c r="E49" s="5">
        <f>E47+B49</f>
        <v>26.278489876719725</v>
      </c>
      <c r="G49" s="5">
        <f>G45+B49</f>
        <v>13.23815880618986</v>
      </c>
    </row>
    <row r="50" spans="1:15" x14ac:dyDescent="0.2">
      <c r="A50" s="6">
        <f t="shared" si="1"/>
        <v>45</v>
      </c>
      <c r="B50" s="7">
        <f t="shared" si="2"/>
        <v>1.4032233582823455</v>
      </c>
      <c r="C50" s="8">
        <f t="shared" si="0"/>
        <v>53.561249794338501</v>
      </c>
      <c r="D50" s="9">
        <f>SUM(B$6:B50)</f>
        <v>53.763114437646387</v>
      </c>
      <c r="E50" s="6"/>
      <c r="F50" s="9">
        <f>F47+B50</f>
        <v>18.056120497352953</v>
      </c>
      <c r="G50" s="6"/>
      <c r="H50" s="9">
        <f>H45+B50</f>
        <v>10.91512643017017</v>
      </c>
      <c r="I50" s="6"/>
      <c r="J50" s="6"/>
      <c r="K50" s="6"/>
      <c r="L50" s="6"/>
      <c r="M50" s="6"/>
      <c r="N50" s="9">
        <f>N35+B50</f>
        <v>3.7761553253207607</v>
      </c>
      <c r="O50" s="6"/>
    </row>
    <row r="51" spans="1:15" x14ac:dyDescent="0.2">
      <c r="A51">
        <f t="shared" si="1"/>
        <v>46</v>
      </c>
      <c r="B51" s="3">
        <f t="shared" si="2"/>
        <v>1.4138270612416577</v>
      </c>
      <c r="C51" s="4">
        <f t="shared" si="0"/>
        <v>54.96976835181502</v>
      </c>
      <c r="D51" s="5">
        <f>SUM(B$6:B51)</f>
        <v>55.176941498888041</v>
      </c>
      <c r="E51" s="5">
        <f>E49+B51</f>
        <v>27.692316937961383</v>
      </c>
    </row>
    <row r="52" spans="1:15" x14ac:dyDescent="0.2">
      <c r="A52">
        <f t="shared" si="1"/>
        <v>47</v>
      </c>
      <c r="B52" s="3">
        <f t="shared" si="2"/>
        <v>1.4245108929386978</v>
      </c>
      <c r="C52" s="4">
        <f t="shared" si="0"/>
        <v>56.388930626350572</v>
      </c>
      <c r="D52" s="5">
        <f>SUM(B$6:B52)</f>
        <v>56.60145239182674</v>
      </c>
    </row>
    <row r="53" spans="1:15" x14ac:dyDescent="0.2">
      <c r="A53">
        <f t="shared" si="1"/>
        <v>48</v>
      </c>
      <c r="B53" s="3">
        <f t="shared" si="2"/>
        <v>1.4352754588803001</v>
      </c>
      <c r="C53" s="4">
        <f t="shared" si="0"/>
        <v>57.818817049056435</v>
      </c>
      <c r="D53" s="5">
        <f>SUM(B$6:B53)</f>
        <v>58.036727850707038</v>
      </c>
      <c r="E53" s="5">
        <f>E51+B53</f>
        <v>29.127592396841685</v>
      </c>
      <c r="F53" s="5">
        <f>F50+B53</f>
        <v>19.491395956233255</v>
      </c>
      <c r="G53" s="5">
        <f>G49+B53</f>
        <v>14.67343426507016</v>
      </c>
      <c r="I53" s="5">
        <f>I47+B53</f>
        <v>9.8557456167145965</v>
      </c>
      <c r="K53" s="5">
        <f>K45+B53</f>
        <v>7.4471743082662121</v>
      </c>
      <c r="M53" s="5">
        <f>M41+B53</f>
        <v>5.0391489075174647</v>
      </c>
    </row>
    <row r="54" spans="1:15" x14ac:dyDescent="0.2">
      <c r="A54">
        <f t="shared" si="1"/>
        <v>49</v>
      </c>
      <c r="B54" s="3">
        <f t="shared" si="2"/>
        <v>1.4461213691489168</v>
      </c>
      <c r="C54" s="4">
        <f t="shared" si="0"/>
        <v>59.259508658835614</v>
      </c>
      <c r="D54" s="5">
        <f>SUM(B$6:B54)</f>
        <v>59.482849219855957</v>
      </c>
      <c r="J54" s="5">
        <f>J47+B54</f>
        <v>8.6906638249940471</v>
      </c>
    </row>
    <row r="55" spans="1:15" x14ac:dyDescent="0.2">
      <c r="A55" s="6">
        <f t="shared" si="1"/>
        <v>50</v>
      </c>
      <c r="B55" s="7">
        <f t="shared" si="2"/>
        <v>1.4570492384371958</v>
      </c>
      <c r="C55" s="8">
        <f t="shared" si="0"/>
        <v>60.711087106975882</v>
      </c>
      <c r="D55" s="9">
        <f>SUM(B$6:B55)</f>
        <v>60.93989845829315</v>
      </c>
      <c r="E55" s="9">
        <f>E53+B55</f>
        <v>30.584641635278881</v>
      </c>
      <c r="F55" s="6"/>
      <c r="G55" s="6"/>
      <c r="H55" s="9">
        <f>H50+B55</f>
        <v>12.372175668607365</v>
      </c>
      <c r="I55" s="6"/>
      <c r="J55" s="6"/>
      <c r="K55" s="6"/>
      <c r="L55" s="9">
        <f>L45+B55</f>
        <v>6.302500382806401</v>
      </c>
      <c r="M55" s="6"/>
      <c r="N55" s="6"/>
      <c r="O55" s="6"/>
    </row>
    <row r="56" spans="1:15" x14ac:dyDescent="0.2">
      <c r="A56">
        <f t="shared" si="1"/>
        <v>51</v>
      </c>
      <c r="B56" s="3">
        <f t="shared" si="2"/>
        <v>1.4680596860828168</v>
      </c>
      <c r="C56" s="4">
        <f t="shared" si="0"/>
        <v>62.173634661777129</v>
      </c>
      <c r="D56" s="5">
        <f>SUM(B$6:B56)</f>
        <v>62.407958144375968</v>
      </c>
      <c r="F56" s="5">
        <f>F53+B56</f>
        <v>20.959455642316072</v>
      </c>
    </row>
    <row r="57" spans="1:15" x14ac:dyDescent="0.2">
      <c r="A57">
        <f t="shared" si="1"/>
        <v>52</v>
      </c>
      <c r="B57" s="3">
        <f t="shared" si="2"/>
        <v>1.4791533361035938</v>
      </c>
      <c r="C57" s="4">
        <f t="shared" si="0"/>
        <v>63.647234213214183</v>
      </c>
      <c r="D57" s="5">
        <f>SUM(B$6:B57)</f>
        <v>63.887111480479561</v>
      </c>
      <c r="E57" s="5">
        <f>E55+B57</f>
        <v>32.063794971382478</v>
      </c>
      <c r="G57" s="5">
        <f>G53+B57</f>
        <v>16.152587601173753</v>
      </c>
    </row>
    <row r="58" spans="1:15" x14ac:dyDescent="0.2">
      <c r="A58">
        <f t="shared" si="1"/>
        <v>53</v>
      </c>
      <c r="B58" s="3">
        <f t="shared" si="2"/>
        <v>1.49033081723284</v>
      </c>
      <c r="C58" s="4">
        <f t="shared" si="0"/>
        <v>65.131969277634369</v>
      </c>
      <c r="D58" s="5">
        <f>SUM(B$6:B58)</f>
        <v>65.377442297712406</v>
      </c>
    </row>
    <row r="59" spans="1:15" x14ac:dyDescent="0.2">
      <c r="A59">
        <f t="shared" si="1"/>
        <v>54</v>
      </c>
      <c r="B59" s="3">
        <f t="shared" si="2"/>
        <v>1.5015927629550025</v>
      </c>
      <c r="C59" s="4">
        <f t="shared" si="0"/>
        <v>66.627924002490985</v>
      </c>
      <c r="D59" s="5">
        <f>SUM(B$6:B59)</f>
        <v>66.879035060667405</v>
      </c>
      <c r="E59" s="5">
        <f>E57+B59</f>
        <v>33.565387734337477</v>
      </c>
      <c r="F59" s="5">
        <f>F56+B59</f>
        <v>22.461048405271075</v>
      </c>
      <c r="I59" s="5">
        <f>I53+B59</f>
        <v>11.357338379669599</v>
      </c>
    </row>
    <row r="60" spans="1:15" x14ac:dyDescent="0.2">
      <c r="A60" s="6">
        <f t="shared" si="1"/>
        <v>55</v>
      </c>
      <c r="B60" s="7">
        <f t="shared" si="2"/>
        <v>1.512939811541564</v>
      </c>
      <c r="C60" s="8">
        <f t="shared" si="0"/>
        <v>68.135183171112232</v>
      </c>
      <c r="D60" s="9">
        <f>SUM(B$6:B60)</f>
        <v>68.391974872208976</v>
      </c>
      <c r="E60" s="6"/>
      <c r="F60" s="6"/>
      <c r="G60" s="6"/>
      <c r="H60" s="9">
        <f>H55+B60</f>
        <v>13.885115480148929</v>
      </c>
      <c r="I60" s="6"/>
      <c r="J60" s="6"/>
      <c r="K60" s="6"/>
      <c r="L60" s="6"/>
      <c r="M60" s="6"/>
      <c r="N60" s="6"/>
      <c r="O60" s="6"/>
    </row>
    <row r="61" spans="1:15" x14ac:dyDescent="0.2">
      <c r="A61">
        <f t="shared" si="1"/>
        <v>56</v>
      </c>
      <c r="B61" s="3">
        <f t="shared" si="2"/>
        <v>1.524372606087218</v>
      </c>
      <c r="C61" s="4">
        <f t="shared" si="0"/>
        <v>69.653832207506454</v>
      </c>
      <c r="D61" s="5">
        <f>SUM(B$6:B61)</f>
        <v>69.916347478296188</v>
      </c>
      <c r="E61" s="5">
        <f>E59+B61</f>
        <v>35.089760340424696</v>
      </c>
      <c r="G61" s="5">
        <f>G57+B61</f>
        <v>17.676960207260972</v>
      </c>
      <c r="I61" s="5"/>
      <c r="J61" s="5">
        <f>J54+B61</f>
        <v>10.215036431081264</v>
      </c>
      <c r="K61" s="5">
        <f>K53+B61</f>
        <v>8.9715469143534303</v>
      </c>
    </row>
    <row r="62" spans="1:15" x14ac:dyDescent="0.2">
      <c r="A62">
        <f t="shared" si="1"/>
        <v>57</v>
      </c>
      <c r="B62" s="3">
        <f t="shared" si="2"/>
        <v>1.5358917945463155</v>
      </c>
      <c r="C62" s="4">
        <f t="shared" si="0"/>
        <v>71.183957181203439</v>
      </c>
      <c r="D62" s="5">
        <f>SUM(B$6:B62)</f>
        <v>71.452239272842505</v>
      </c>
      <c r="F62" s="5">
        <f>F59+B62</f>
        <v>23.996940199817391</v>
      </c>
    </row>
    <row r="63" spans="1:15" x14ac:dyDescent="0.2">
      <c r="A63">
        <f t="shared" si="1"/>
        <v>58</v>
      </c>
      <c r="B63" s="3">
        <f t="shared" si="2"/>
        <v>1.5474980297695875</v>
      </c>
      <c r="C63" s="4">
        <f t="shared" si="0"/>
        <v>72.725644812132373</v>
      </c>
      <c r="D63" s="5">
        <f>SUM(B$6:B63)</f>
        <v>72.99973730261209</v>
      </c>
      <c r="E63" s="5">
        <f>E61+B63</f>
        <v>36.637258370194282</v>
      </c>
    </row>
    <row r="64" spans="1:15" x14ac:dyDescent="0.2">
      <c r="A64">
        <f t="shared" si="1"/>
        <v>59</v>
      </c>
      <c r="B64" s="3">
        <f t="shared" si="2"/>
        <v>1.5591919695411456</v>
      </c>
      <c r="C64" s="4">
        <f t="shared" si="0"/>
        <v>74.278982475536765</v>
      </c>
      <c r="D64" s="5">
        <f>SUM(B$6:B64)</f>
        <v>74.558929272153236</v>
      </c>
    </row>
    <row r="65" spans="1:15" x14ac:dyDescent="0.2">
      <c r="A65" s="6">
        <f t="shared" si="1"/>
        <v>60</v>
      </c>
      <c r="B65" s="7">
        <f t="shared" si="2"/>
        <v>1.5709742766157639</v>
      </c>
      <c r="C65" s="8">
        <f t="shared" si="0"/>
        <v>75.844058206926675</v>
      </c>
      <c r="D65" s="9">
        <f>SUM(B$6:B65)</f>
        <v>76.129903548768993</v>
      </c>
      <c r="E65" s="9">
        <f>E63+B65</f>
        <v>38.208232646810046</v>
      </c>
      <c r="F65" s="9">
        <f>F62+B65</f>
        <v>25.567914476433156</v>
      </c>
      <c r="G65" s="9">
        <f>G61+B65</f>
        <v>19.247934483876737</v>
      </c>
      <c r="H65" s="9">
        <f>H60+B65</f>
        <v>15.456089756764694</v>
      </c>
      <c r="I65" s="9">
        <f>I59+B65</f>
        <v>12.928312656285364</v>
      </c>
      <c r="J65" s="6"/>
      <c r="K65" s="6"/>
      <c r="L65" s="9">
        <f>L55+B65</f>
        <v>7.8734746594221647</v>
      </c>
      <c r="M65" s="9">
        <f>M53+B65</f>
        <v>6.6101231841332284</v>
      </c>
      <c r="N65" s="9">
        <f>N50+B65</f>
        <v>5.3471296019365244</v>
      </c>
      <c r="O65" s="9">
        <f>O45+B65</f>
        <v>4.0848514207532336</v>
      </c>
    </row>
    <row r="66" spans="1:15" x14ac:dyDescent="0.2">
      <c r="A66">
        <f t="shared" si="1"/>
        <v>61</v>
      </c>
      <c r="B66" s="3">
        <f t="shared" si="2"/>
        <v>1.582845618756437</v>
      </c>
      <c r="C66" s="4">
        <f t="shared" si="0"/>
        <v>77.420960707067593</v>
      </c>
      <c r="D66" s="5">
        <f>SUM(B$6:B66)</f>
        <v>77.71274916752543</v>
      </c>
    </row>
    <row r="67" spans="1:15" x14ac:dyDescent="0.2">
      <c r="A67">
        <f t="shared" si="1"/>
        <v>62</v>
      </c>
      <c r="B67" s="3">
        <f t="shared" si="2"/>
        <v>1.5948066687722287</v>
      </c>
      <c r="C67" s="4">
        <f t="shared" si="0"/>
        <v>79.009779347008077</v>
      </c>
      <c r="D67" s="5">
        <f>SUM(B$6:B67)</f>
        <v>79.307555836297652</v>
      </c>
      <c r="E67" s="5">
        <f>E65+B67</f>
        <v>39.803039315582275</v>
      </c>
    </row>
    <row r="68" spans="1:15" x14ac:dyDescent="0.2">
      <c r="A68">
        <f t="shared" si="1"/>
        <v>63</v>
      </c>
      <c r="B68" s="3">
        <f t="shared" si="2"/>
        <v>1.6068581045564017</v>
      </c>
      <c r="C68" s="4">
        <f t="shared" si="0"/>
        <v>80.610604173144608</v>
      </c>
      <c r="D68" s="5">
        <f>SUM(B$6:B68)</f>
        <v>80.914413940854047</v>
      </c>
      <c r="F68" s="5">
        <f>F65+B68</f>
        <v>27.174772580989558</v>
      </c>
      <c r="J68" s="5">
        <f>J61+B68</f>
        <v>11.821894535637666</v>
      </c>
    </row>
    <row r="69" spans="1:15" x14ac:dyDescent="0.2">
      <c r="A69">
        <f t="shared" si="1"/>
        <v>64</v>
      </c>
      <c r="B69" s="3">
        <f t="shared" si="2"/>
        <v>1.6190006091248379</v>
      </c>
      <c r="C69" s="4">
        <f t="shared" si="0"/>
        <v>82.223525912324973</v>
      </c>
      <c r="D69" s="5">
        <f>SUM(B$6:B69)</f>
        <v>82.533414549978886</v>
      </c>
      <c r="E69" s="5">
        <f>E67+B69</f>
        <v>41.422039924707114</v>
      </c>
      <c r="G69" s="5">
        <f>G65+B69</f>
        <v>20.866935093001576</v>
      </c>
      <c r="K69" s="5">
        <f>K61+B69</f>
        <v>10.590547523478268</v>
      </c>
    </row>
    <row r="70" spans="1:15" x14ac:dyDescent="0.2">
      <c r="A70" s="6">
        <f t="shared" si="1"/>
        <v>65</v>
      </c>
      <c r="B70" s="7">
        <f t="shared" si="2"/>
        <v>1.6312348706547484</v>
      </c>
      <c r="C70" s="8">
        <f t="shared" si="0"/>
        <v>83.848635976990323</v>
      </c>
      <c r="D70" s="9">
        <f>SUM(B$6:B70)</f>
        <v>84.164649420633637</v>
      </c>
      <c r="E70" s="6"/>
      <c r="F70" s="6"/>
      <c r="G70" s="6"/>
      <c r="H70" s="9">
        <f>H65+B70</f>
        <v>17.087324627419441</v>
      </c>
      <c r="I70" s="6"/>
      <c r="J70" s="6"/>
      <c r="K70" s="6"/>
      <c r="L70" s="6"/>
      <c r="M70" s="6"/>
      <c r="N70" s="6"/>
      <c r="O70" s="6"/>
    </row>
    <row r="71" spans="1:15" x14ac:dyDescent="0.2">
      <c r="A71">
        <f t="shared" si="1"/>
        <v>66</v>
      </c>
      <c r="B71" s="3">
        <f t="shared" si="2"/>
        <v>1.6435615825236758</v>
      </c>
      <c r="C71" s="4">
        <f t="shared" ref="C71:C105" si="3">(1-1/(1+S$1)^$A71)/LN(1+S$1)</f>
        <v>85.48602647035591</v>
      </c>
      <c r="D71" s="5">
        <f>SUM(B$6:B71)</f>
        <v>85.808211003157311</v>
      </c>
      <c r="E71" s="5">
        <f>E69+B71</f>
        <v>43.065601507230788</v>
      </c>
      <c r="F71" s="5">
        <f>F68+B71</f>
        <v>28.818334163513235</v>
      </c>
      <c r="I71" s="14">
        <f>I65+B71</f>
        <v>14.571874238809039</v>
      </c>
    </row>
    <row r="72" spans="1:15" x14ac:dyDescent="0.2">
      <c r="A72">
        <f t="shared" ref="A72:A105" si="4">A71+1</f>
        <v>67</v>
      </c>
      <c r="B72" s="3">
        <f t="shared" ref="B72:B105" si="5">1/((1+S$1)^A72)</f>
        <v>1.6559814433487916</v>
      </c>
      <c r="C72" s="4">
        <f t="shared" si="3"/>
        <v>87.13579019163106</v>
      </c>
      <c r="D72" s="5">
        <f>SUM(B$6:B72)</f>
        <v>87.464192446506104</v>
      </c>
    </row>
    <row r="73" spans="1:15" x14ac:dyDescent="0.2">
      <c r="A73">
        <f t="shared" si="4"/>
        <v>68</v>
      </c>
      <c r="B73" s="3">
        <f t="shared" si="5"/>
        <v>1.6684951570264903</v>
      </c>
      <c r="C73" s="4">
        <f t="shared" si="3"/>
        <v>88.798020641278598</v>
      </c>
      <c r="D73" s="5">
        <f>SUM(B$6:B73)</f>
        <v>89.132687603532588</v>
      </c>
      <c r="E73" s="5">
        <f>E71+B73</f>
        <v>44.734096664257279</v>
      </c>
      <c r="G73" s="5">
        <f>G69+B73</f>
        <v>22.535430250028067</v>
      </c>
    </row>
    <row r="74" spans="1:15" x14ac:dyDescent="0.2">
      <c r="A74">
        <f t="shared" si="4"/>
        <v>69</v>
      </c>
      <c r="B74" s="3">
        <f t="shared" si="5"/>
        <v>1.6811034327722822</v>
      </c>
      <c r="C74" s="4">
        <f t="shared" si="3"/>
        <v>90.472812026313861</v>
      </c>
      <c r="D74" s="5">
        <f>SUM(B$6:B74)</f>
        <v>90.813791036304877</v>
      </c>
      <c r="F74" s="5">
        <f>F71+B74</f>
        <v>30.499437596285517</v>
      </c>
    </row>
    <row r="75" spans="1:15" x14ac:dyDescent="0.2">
      <c r="A75" s="6">
        <f t="shared" si="4"/>
        <v>70</v>
      </c>
      <c r="B75" s="7">
        <f t="shared" si="5"/>
        <v>1.6938069851609898</v>
      </c>
      <c r="C75" s="8">
        <f t="shared" si="3"/>
        <v>92.160259265644157</v>
      </c>
      <c r="D75" s="9">
        <f>SUM(B$6:B75)</f>
        <v>92.507598021465867</v>
      </c>
      <c r="E75" s="9">
        <f>E73+B75</f>
        <v>46.427903649418269</v>
      </c>
      <c r="F75" s="6"/>
      <c r="G75" s="6"/>
      <c r="H75" s="9">
        <f>H70+B75</f>
        <v>18.781131612580431</v>
      </c>
      <c r="I75" s="6"/>
      <c r="J75" s="9">
        <f>J68+B75</f>
        <v>13.515701520798656</v>
      </c>
      <c r="K75" s="6"/>
      <c r="L75" s="9">
        <f>L65+B75</f>
        <v>9.5672816445831543</v>
      </c>
      <c r="M75" s="6"/>
      <c r="N75" s="6"/>
      <c r="O75" s="6"/>
    </row>
    <row r="76" spans="1:15" x14ac:dyDescent="0.2">
      <c r="A76">
        <f t="shared" si="4"/>
        <v>71</v>
      </c>
      <c r="B76" s="3">
        <f t="shared" si="5"/>
        <v>1.7066065341672441</v>
      </c>
      <c r="C76" s="4">
        <f t="shared" si="3"/>
        <v>93.860457995447931</v>
      </c>
      <c r="D76" s="5">
        <f>SUM(B$6:B76)</f>
        <v>94.214204555633117</v>
      </c>
      <c r="K76" s="5"/>
    </row>
    <row r="77" spans="1:15" x14ac:dyDescent="0.2">
      <c r="A77">
        <f t="shared" si="4"/>
        <v>72</v>
      </c>
      <c r="B77" s="3">
        <f t="shared" si="5"/>
        <v>1.7195028052062911</v>
      </c>
      <c r="C77" s="4">
        <f t="shared" si="3"/>
        <v>95.573504574595319</v>
      </c>
      <c r="D77" s="5">
        <f>SUM(B$6:B77)</f>
        <v>95.933707360839406</v>
      </c>
      <c r="E77" s="5">
        <f>E75+B77</f>
        <v>48.147406454624559</v>
      </c>
      <c r="F77" s="5">
        <f>F74+B77</f>
        <v>32.218940401491807</v>
      </c>
      <c r="G77" s="5">
        <f>G73+B77</f>
        <v>24.254933055234357</v>
      </c>
      <c r="I77" s="5">
        <f>I71+B77</f>
        <v>16.291377044015331</v>
      </c>
      <c r="K77" s="5">
        <f>K69+B77</f>
        <v>12.310050328684559</v>
      </c>
      <c r="M77" s="5">
        <f>M65+B77</f>
        <v>8.3296259893395188</v>
      </c>
    </row>
    <row r="78" spans="1:15" x14ac:dyDescent="0.2">
      <c r="A78">
        <f t="shared" si="4"/>
        <v>73</v>
      </c>
      <c r="B78" s="3">
        <f t="shared" si="5"/>
        <v>1.7324965291751042</v>
      </c>
      <c r="C78" s="4">
        <f t="shared" si="3"/>
        <v>97.299496090109059</v>
      </c>
      <c r="D78" s="5">
        <f>SUM(B$6:B78)</f>
        <v>97.666203890014515</v>
      </c>
    </row>
    <row r="79" spans="1:15" x14ac:dyDescent="0.2">
      <c r="A79">
        <f t="shared" si="4"/>
        <v>74</v>
      </c>
      <c r="B79" s="3">
        <f t="shared" si="5"/>
        <v>1.7455884424938077</v>
      </c>
      <c r="C79" s="4">
        <f t="shared" si="3"/>
        <v>99.03853036266699</v>
      </c>
      <c r="D79" s="5">
        <f>SUM(B$6:B79)</f>
        <v>99.411792332508327</v>
      </c>
      <c r="E79" s="5">
        <f>E77+B79</f>
        <v>49.892994897118363</v>
      </c>
    </row>
    <row r="80" spans="1:15" x14ac:dyDescent="0.2">
      <c r="A80" s="6">
        <f t="shared" si="4"/>
        <v>75</v>
      </c>
      <c r="B80" s="7">
        <f t="shared" si="5"/>
        <v>1.7587792871474133</v>
      </c>
      <c r="C80" s="8">
        <f t="shared" si="3"/>
        <v>100.79070595214601</v>
      </c>
      <c r="D80" s="9">
        <f>SUM(B$6:B80)</f>
        <v>101.17057161965575</v>
      </c>
      <c r="E80" s="6"/>
      <c r="F80" s="9">
        <f>F77+B80</f>
        <v>33.977719688639219</v>
      </c>
      <c r="G80" s="6"/>
      <c r="H80" s="9">
        <f>H75+B80</f>
        <v>20.539910899727843</v>
      </c>
      <c r="I80" s="6"/>
      <c r="J80" s="6"/>
      <c r="K80" s="6"/>
      <c r="L80" s="6"/>
      <c r="M80" s="6"/>
      <c r="N80" s="9">
        <f>N65+B80</f>
        <v>7.1059088890839375</v>
      </c>
      <c r="O80" s="6"/>
    </row>
    <row r="81" spans="1:15" x14ac:dyDescent="0.2">
      <c r="A81">
        <f t="shared" si="4"/>
        <v>76</v>
      </c>
      <c r="B81" s="3">
        <f t="shared" si="5"/>
        <v>1.7720698107278721</v>
      </c>
      <c r="C81" s="4">
        <f t="shared" si="3"/>
        <v>102.55612216320797</v>
      </c>
      <c r="D81" s="5">
        <f>SUM(B$6:B81)</f>
        <v>102.94264143038362</v>
      </c>
      <c r="E81" s="5">
        <f>E79+B81</f>
        <v>51.665064707846234</v>
      </c>
      <c r="G81" s="5">
        <f>G77+B81</f>
        <v>26.027002865962228</v>
      </c>
    </row>
    <row r="82" spans="1:15" x14ac:dyDescent="0.2">
      <c r="A82">
        <f t="shared" si="4"/>
        <v>77</v>
      </c>
      <c r="B82" s="3">
        <f t="shared" si="5"/>
        <v>1.7854607664764455</v>
      </c>
      <c r="C82" s="4">
        <f t="shared" si="3"/>
        <v>104.33487905092788</v>
      </c>
      <c r="D82" s="5">
        <f>SUM(B$6:B82)</f>
        <v>104.72810219686006</v>
      </c>
      <c r="J82" s="5">
        <f>J75+B82</f>
        <v>15.301162287275101</v>
      </c>
    </row>
    <row r="83" spans="1:15" x14ac:dyDescent="0.2">
      <c r="A83">
        <f t="shared" si="4"/>
        <v>78</v>
      </c>
      <c r="B83" s="3">
        <f t="shared" si="5"/>
        <v>1.7989529133263935</v>
      </c>
      <c r="C83" s="4">
        <f t="shared" si="3"/>
        <v>106.12707742646431</v>
      </c>
      <c r="D83" s="5">
        <f>SUM(B$6:B83)</f>
        <v>106.52705511018645</v>
      </c>
      <c r="E83" s="5">
        <f>E81+B83</f>
        <v>53.46401762117263</v>
      </c>
      <c r="F83" s="5">
        <f>F80+B83</f>
        <v>35.776672601965615</v>
      </c>
      <c r="I83" s="5">
        <f>I77+B83</f>
        <v>18.090329957341723</v>
      </c>
    </row>
    <row r="84" spans="1:15" x14ac:dyDescent="0.2">
      <c r="A84">
        <f t="shared" si="4"/>
        <v>79</v>
      </c>
      <c r="B84" s="3">
        <f t="shared" si="5"/>
        <v>1.812547015945988</v>
      </c>
      <c r="C84" s="4">
        <f t="shared" si="3"/>
        <v>107.93281886277299</v>
      </c>
      <c r="D84" s="5">
        <f>SUM(B$6:B84)</f>
        <v>108.33960212613243</v>
      </c>
    </row>
    <row r="85" spans="1:15" x14ac:dyDescent="0.2">
      <c r="A85" s="6">
        <f t="shared" si="4"/>
        <v>80</v>
      </c>
      <c r="B85" s="7">
        <f t="shared" si="5"/>
        <v>1.8262438447818519</v>
      </c>
      <c r="C85" s="8">
        <f t="shared" si="3"/>
        <v>109.75220570036366</v>
      </c>
      <c r="D85" s="9">
        <f>SUM(B$6:B85)</f>
        <v>110.16584597091429</v>
      </c>
      <c r="E85" s="9">
        <f>E83+B85</f>
        <v>55.29026146595448</v>
      </c>
      <c r="F85" s="6"/>
      <c r="G85" s="9">
        <f>G81+B85</f>
        <v>27.853246710744081</v>
      </c>
      <c r="H85" s="9">
        <f>H80+B85</f>
        <v>22.366154744509696</v>
      </c>
      <c r="I85" s="6"/>
      <c r="J85" s="6"/>
      <c r="K85" s="9">
        <f>K77+B85</f>
        <v>14.13629417346641</v>
      </c>
      <c r="L85" s="9">
        <f>L75+B85</f>
        <v>11.393525489365006</v>
      </c>
      <c r="M85" s="6"/>
      <c r="N85" s="6"/>
      <c r="O85" s="9">
        <f>O65+B85</f>
        <v>5.911095265535085</v>
      </c>
    </row>
    <row r="86" spans="1:15" x14ac:dyDescent="0.2">
      <c r="A86">
        <f t="shared" si="4"/>
        <v>81</v>
      </c>
      <c r="B86" s="3">
        <f t="shared" si="5"/>
        <v>1.8400441761026214</v>
      </c>
      <c r="C86" s="4">
        <f t="shared" si="3"/>
        <v>111.58534105309982</v>
      </c>
      <c r="D86" s="5">
        <f>SUM(B$6:B86)</f>
        <v>112.00589014701691</v>
      </c>
      <c r="F86" s="5">
        <f>F83+B86</f>
        <v>37.616716778068238</v>
      </c>
    </row>
    <row r="87" spans="1:15" x14ac:dyDescent="0.2">
      <c r="A87">
        <f t="shared" si="4"/>
        <v>82</v>
      </c>
      <c r="B87" s="3">
        <f t="shared" si="5"/>
        <v>1.8539487920429436</v>
      </c>
      <c r="C87" s="4">
        <f t="shared" si="3"/>
        <v>113.4323288140431</v>
      </c>
      <c r="D87" s="5">
        <f>SUM(B$6:B87)</f>
        <v>113.85983893905986</v>
      </c>
      <c r="E87" s="5">
        <f>E85+B87</f>
        <v>57.144210257997422</v>
      </c>
    </row>
    <row r="88" spans="1:15" x14ac:dyDescent="0.2">
      <c r="A88">
        <f t="shared" si="4"/>
        <v>83</v>
      </c>
      <c r="B88" s="3">
        <f t="shared" si="5"/>
        <v>1.8679584806478016</v>
      </c>
      <c r="C88" s="4">
        <f t="shared" si="3"/>
        <v>115.29327366134103</v>
      </c>
      <c r="D88" s="5">
        <f>SUM(B$6:B88)</f>
        <v>115.72779741970766</v>
      </c>
    </row>
    <row r="89" spans="1:15" x14ac:dyDescent="0.2">
      <c r="A89">
        <f t="shared" si="4"/>
        <v>84</v>
      </c>
      <c r="B89" s="3">
        <f t="shared" si="5"/>
        <v>1.8820740359171808</v>
      </c>
      <c r="C89" s="4">
        <f t="shared" si="3"/>
        <v>117.16828106416023</v>
      </c>
      <c r="D89" s="5">
        <f>SUM(B$6:B89)</f>
        <v>117.60987145562484</v>
      </c>
      <c r="E89" s="5">
        <f>E87+B89</f>
        <v>59.0262842939146</v>
      </c>
      <c r="F89" s="5">
        <f>F86+B89</f>
        <v>39.498790813985416</v>
      </c>
      <c r="G89" s="5">
        <f>G85+B89</f>
        <v>29.735320746661262</v>
      </c>
      <c r="I89" s="5">
        <f>I83+B89</f>
        <v>19.972403993258904</v>
      </c>
      <c r="J89" s="5">
        <f>J82+B89</f>
        <v>17.183236323192283</v>
      </c>
      <c r="M89" s="5">
        <f>M77+B89</f>
        <v>10.2117000252567</v>
      </c>
    </row>
    <row r="90" spans="1:15" x14ac:dyDescent="0.2">
      <c r="A90" s="6">
        <f t="shared" si="4"/>
        <v>85</v>
      </c>
      <c r="B90" s="7">
        <f t="shared" si="5"/>
        <v>1.8962962578510636</v>
      </c>
      <c r="C90" s="8">
        <f t="shared" si="3"/>
        <v>119.0574572886631</v>
      </c>
      <c r="D90" s="9">
        <f>SUM(B$6:B90)</f>
        <v>119.5061677134759</v>
      </c>
      <c r="E90" s="6"/>
      <c r="F90" s="6"/>
      <c r="G90" s="6"/>
      <c r="H90" s="9">
        <f>H85+B90</f>
        <v>24.262451002360759</v>
      </c>
      <c r="I90" s="6"/>
      <c r="J90" s="6"/>
      <c r="K90" s="6"/>
      <c r="L90" s="6"/>
      <c r="M90" s="6"/>
      <c r="N90" s="6"/>
      <c r="O90" s="6"/>
    </row>
    <row r="91" spans="1:15" x14ac:dyDescent="0.2">
      <c r="A91">
        <f t="shared" si="4"/>
        <v>86</v>
      </c>
      <c r="B91" s="3">
        <f t="shared" si="5"/>
        <v>1.9106259524947746</v>
      </c>
      <c r="C91" s="4">
        <f t="shared" si="3"/>
        <v>120.96090940403131</v>
      </c>
      <c r="D91" s="5">
        <f>SUM(B$6:B91)</f>
        <v>121.41679366597067</v>
      </c>
      <c r="E91" s="5">
        <f>E89+B91</f>
        <v>60.936910246409376</v>
      </c>
      <c r="H91" s="5"/>
    </row>
    <row r="92" spans="1:15" x14ac:dyDescent="0.2">
      <c r="A92">
        <f t="shared" si="4"/>
        <v>87</v>
      </c>
      <c r="B92" s="3">
        <f t="shared" si="5"/>
        <v>1.925063931984659</v>
      </c>
      <c r="C92" s="4">
        <f t="shared" si="3"/>
        <v>122.87874528853317</v>
      </c>
      <c r="D92" s="5">
        <f>SUM(B$6:B92)</f>
        <v>123.34185759795533</v>
      </c>
      <c r="F92" s="5">
        <f>F89+B92</f>
        <v>41.423854745970075</v>
      </c>
    </row>
    <row r="93" spans="1:15" x14ac:dyDescent="0.2">
      <c r="A93">
        <f t="shared" si="4"/>
        <v>88</v>
      </c>
      <c r="B93" s="3">
        <f t="shared" si="5"/>
        <v>1.939611014594115</v>
      </c>
      <c r="C93" s="4">
        <f t="shared" si="3"/>
        <v>124.81107363563841</v>
      </c>
      <c r="D93" s="5">
        <f>SUM(B$6:B93)</f>
        <v>125.28146861254945</v>
      </c>
      <c r="E93" s="5">
        <f>E91+B93</f>
        <v>62.876521261003489</v>
      </c>
      <c r="G93" s="5">
        <f>G89+B93</f>
        <v>31.674931761255376</v>
      </c>
      <c r="K93" s="5">
        <f>K85+B93</f>
        <v>16.075905188060524</v>
      </c>
    </row>
    <row r="94" spans="1:15" x14ac:dyDescent="0.2">
      <c r="A94">
        <f t="shared" si="4"/>
        <v>89</v>
      </c>
      <c r="B94" s="3">
        <f t="shared" si="5"/>
        <v>1.9542680247799646</v>
      </c>
      <c r="C94" s="4">
        <f t="shared" si="3"/>
        <v>126.75800396017767</v>
      </c>
      <c r="D94" s="5">
        <f>SUM(B$6:B94)</f>
        <v>127.23573663732941</v>
      </c>
    </row>
    <row r="95" spans="1:15" x14ac:dyDescent="0.2">
      <c r="A95" s="6">
        <f t="shared" si="4"/>
        <v>90</v>
      </c>
      <c r="B95" s="7">
        <f t="shared" si="5"/>
        <v>1.9690357932291833</v>
      </c>
      <c r="C95" s="8">
        <f t="shared" si="3"/>
        <v>128.71964660454969</v>
      </c>
      <c r="D95" s="9">
        <f>SUM(B$6:B95)</f>
        <v>129.20477243055859</v>
      </c>
      <c r="E95" s="9">
        <f>E93+B95</f>
        <v>64.845557054232671</v>
      </c>
      <c r="F95" s="9">
        <f>F92+B95</f>
        <v>43.392890539199257</v>
      </c>
      <c r="G95" s="6"/>
      <c r="H95" s="9">
        <f>H90+B95</f>
        <v>26.231486795589941</v>
      </c>
      <c r="I95" s="9">
        <f>I89+B95</f>
        <v>21.941439786488086</v>
      </c>
      <c r="J95" s="6"/>
      <c r="K95" s="6"/>
      <c r="L95" s="9">
        <f>L85+B95</f>
        <v>13.362561282594189</v>
      </c>
      <c r="M95" s="6"/>
      <c r="N95" s="9">
        <f>N80+B95</f>
        <v>9.0749446823131201</v>
      </c>
      <c r="O95" s="6"/>
    </row>
    <row r="96" spans="1:15" x14ac:dyDescent="0.2">
      <c r="A96">
        <f t="shared" si="4"/>
        <v>91</v>
      </c>
      <c r="B96" s="3">
        <f t="shared" si="5"/>
        <v>1.9839151569059776</v>
      </c>
      <c r="C96" s="4">
        <f t="shared" si="3"/>
        <v>130.6961127449749</v>
      </c>
      <c r="D96" s="5">
        <f>SUM(B$6:B96)</f>
        <v>131.18868758746456</v>
      </c>
      <c r="J96" s="5">
        <f>J89+B96</f>
        <v>19.167151480098262</v>
      </c>
    </row>
    <row r="97" spans="1:15" x14ac:dyDescent="0.2">
      <c r="A97">
        <f t="shared" si="4"/>
        <v>92</v>
      </c>
      <c r="B97" s="3">
        <f t="shared" si="5"/>
        <v>1.9989069590992219</v>
      </c>
      <c r="C97" s="4">
        <f t="shared" si="3"/>
        <v>132.68751439779632</v>
      </c>
      <c r="D97" s="5">
        <f>SUM(B$6:B97)</f>
        <v>133.18759454656379</v>
      </c>
      <c r="E97" s="5">
        <f>E95+B97</f>
        <v>66.844464013331887</v>
      </c>
      <c r="G97" s="5">
        <f>G93+B97</f>
        <v>33.673838720354595</v>
      </c>
    </row>
    <row r="98" spans="1:15" x14ac:dyDescent="0.2">
      <c r="A98">
        <f t="shared" si="4"/>
        <v>93</v>
      </c>
      <c r="B98" s="3">
        <f t="shared" si="5"/>
        <v>2.0140120494702489</v>
      </c>
      <c r="C98" s="4">
        <f t="shared" si="3"/>
        <v>134.69396442582797</v>
      </c>
      <c r="D98" s="5">
        <f>SUM(B$6:B98)</f>
        <v>135.20160659603403</v>
      </c>
      <c r="F98" s="5">
        <f>F95+B98</f>
        <v>45.406902588669503</v>
      </c>
    </row>
    <row r="99" spans="1:15" x14ac:dyDescent="0.2">
      <c r="A99">
        <f t="shared" si="4"/>
        <v>94</v>
      </c>
      <c r="B99" s="3">
        <f t="shared" si="5"/>
        <v>2.0292312841010061</v>
      </c>
      <c r="C99" s="4">
        <f t="shared" si="3"/>
        <v>136.71557654475149</v>
      </c>
      <c r="D99" s="5">
        <f>SUM(B$6:B99)</f>
        <v>137.23083788013503</v>
      </c>
      <c r="E99" s="5">
        <f>E97+B99</f>
        <v>68.873695297432889</v>
      </c>
    </row>
    <row r="100" spans="1:15" x14ac:dyDescent="0.2">
      <c r="A100" s="6">
        <f t="shared" si="4"/>
        <v>95</v>
      </c>
      <c r="B100" s="7">
        <f t="shared" si="5"/>
        <v>2.0445655255425752</v>
      </c>
      <c r="C100" s="8">
        <f t="shared" si="3"/>
        <v>138.75246532956112</v>
      </c>
      <c r="D100" s="9">
        <f>SUM(B$6:B100)</f>
        <v>139.27540340567759</v>
      </c>
      <c r="E100" s="6"/>
      <c r="F100" s="6"/>
      <c r="G100" s="6"/>
      <c r="H100" s="9">
        <f>H95+B100</f>
        <v>28.276052321132518</v>
      </c>
      <c r="I100" s="6"/>
      <c r="J100" s="6"/>
      <c r="K100" s="6"/>
      <c r="L100" s="6"/>
      <c r="M100" s="6"/>
      <c r="N100" s="6"/>
      <c r="O100" s="6"/>
    </row>
    <row r="101" spans="1:15" x14ac:dyDescent="0.2">
      <c r="A101">
        <f t="shared" si="4"/>
        <v>96</v>
      </c>
      <c r="B101" s="3">
        <f t="shared" si="5"/>
        <v>2.0600156428640561</v>
      </c>
      <c r="C101" s="4">
        <f t="shared" si="3"/>
        <v>140.80474622105706</v>
      </c>
      <c r="D101" s="5">
        <f>SUM(B$6:B101)</f>
        <v>141.33541904854164</v>
      </c>
      <c r="E101" s="5">
        <f>E99+B101</f>
        <v>70.933710940296947</v>
      </c>
      <c r="F101" s="5">
        <f>F98+B101</f>
        <v>47.466918231533562</v>
      </c>
      <c r="G101" s="5">
        <f>G97+B101</f>
        <v>35.733854363218654</v>
      </c>
      <c r="I101" s="5">
        <f>I95+B101</f>
        <v>24.001455429352141</v>
      </c>
      <c r="K101" s="5">
        <f>K93+B101</f>
        <v>18.135920830924579</v>
      </c>
      <c r="M101" s="5">
        <f>M89+B101</f>
        <v>12.271715668120756</v>
      </c>
    </row>
    <row r="102" spans="1:15" x14ac:dyDescent="0.2">
      <c r="A102">
        <f t="shared" si="4"/>
        <v>97</v>
      </c>
      <c r="B102" s="3">
        <f t="shared" si="5"/>
        <v>2.0755825117018194</v>
      </c>
      <c r="C102" s="4">
        <f t="shared" si="3"/>
        <v>142.87253553238784</v>
      </c>
      <c r="D102" s="5">
        <f>SUM(B$6:B102)</f>
        <v>143.41100156024345</v>
      </c>
    </row>
    <row r="103" spans="1:15" x14ac:dyDescent="0.2">
      <c r="A103">
        <f t="shared" si="4"/>
        <v>98</v>
      </c>
      <c r="B103" s="3">
        <f t="shared" si="5"/>
        <v>2.0912670143091376</v>
      </c>
      <c r="C103" s="4">
        <f t="shared" si="3"/>
        <v>144.95595045564306</v>
      </c>
      <c r="D103" s="5">
        <f>SUM(B$6:B103)</f>
        <v>145.50226857455257</v>
      </c>
      <c r="E103" s="5">
        <f>E101+B103</f>
        <v>73.024977954606086</v>
      </c>
      <c r="J103" s="5">
        <f>J96+B103</f>
        <v>21.258418494407401</v>
      </c>
    </row>
    <row r="104" spans="1:15" x14ac:dyDescent="0.2">
      <c r="A104">
        <f t="shared" si="4"/>
        <v>99</v>
      </c>
      <c r="B104" s="3">
        <f t="shared" si="5"/>
        <v>2.1070700396061843</v>
      </c>
      <c r="C104" s="4">
        <f t="shared" si="3"/>
        <v>147.05510906849477</v>
      </c>
      <c r="D104" s="5">
        <f>SUM(B$6:B104)</f>
        <v>147.60933861415876</v>
      </c>
      <c r="F104" s="5">
        <f>F101+B104</f>
        <v>49.573988271139747</v>
      </c>
    </row>
    <row r="105" spans="1:15" x14ac:dyDescent="0.2">
      <c r="A105" s="6">
        <f t="shared" si="4"/>
        <v>100</v>
      </c>
      <c r="B105" s="7">
        <f t="shared" si="5"/>
        <v>2.1229924832304121</v>
      </c>
      <c r="C105" s="8">
        <f t="shared" si="3"/>
        <v>149.17013034088933</v>
      </c>
      <c r="D105" s="9">
        <f>SUM(B$6:B105)</f>
        <v>149.73233109738916</v>
      </c>
      <c r="E105" s="9">
        <f>E103+B105</f>
        <v>75.147970437836506</v>
      </c>
      <c r="F105" s="6"/>
      <c r="G105" s="9">
        <f>G101+B105</f>
        <v>37.856846846449066</v>
      </c>
      <c r="H105" s="9">
        <f>H100+B105</f>
        <v>30.39904480436293</v>
      </c>
      <c r="I105" s="6"/>
      <c r="J105" s="6"/>
      <c r="K105" s="6"/>
      <c r="L105" s="9">
        <f>L95+B105</f>
        <v>15.485553765824601</v>
      </c>
      <c r="M105" s="6"/>
      <c r="N105" s="6"/>
      <c r="O105" s="9">
        <f>O85+B105</f>
        <v>8.0340877487654971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2.5% A5</vt:lpstr>
      <vt:lpstr>-0.75% A5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Microsoft Office User</cp:lastModifiedBy>
  <cp:lastPrinted>2017-03-01T19:17:45Z</cp:lastPrinted>
  <dcterms:created xsi:type="dcterms:W3CDTF">2016-06-18T14:15:46Z</dcterms:created>
  <dcterms:modified xsi:type="dcterms:W3CDTF">2017-03-02T07:32:02Z</dcterms:modified>
</cp:coreProperties>
</file>